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1"/>
  <workbookPr/>
  <bookViews>
    <workbookView activeTab="0" xWindow="240" yWindow="60" windowWidth="22125" windowHeight="7365" tabRatio="500"/>
  </bookViews>
  <sheets>
    <sheet name="Лист1" sheetId="1" r:id="rId4"/>
  </sheets>
  <calcPr/>
  <extLst>
    <ext uri="smNativeData">
      <pm:revision xmlns:pm="smNativeData" day="1725880439" val="1068" rev="124" revOS="4" revMin="124" revMax="0"/>
      <pm:docPrefs xmlns:pm="smNativeData" id="1725880439" fixedDigits="0" showNotice="1" showFrameBounds="1" autoChart="1" recalcOnPrint="1" recalcOnCopy="1" finalRounding="1" compatTextArt="1" tab="567" useDefinedPrintRange="1" printArea="currentSheet"/>
      <pm:compatibility xmlns:pm="smNativeData" id="1725880439" overlapCells="1"/>
      <pm:defCurrency xmlns:pm="smNativeData" id="1725880439"/>
    </ext>
  </extLst>
</workbook>
</file>

<file path=xl/sharedStrings.xml><?xml version="1.0" encoding="utf-8"?>
<sst xmlns="http://schemas.openxmlformats.org/spreadsheetml/2006/main" count="303" uniqueCount="117">
  <si>
    <t>Школа</t>
  </si>
  <si>
    <t>МКОУ "Цулдинская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</si>
  <si>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</si>
  <si>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</si>
  <si>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</si>
  <si>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</si>
  <si>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</si>
  <si>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Хандулаев А.Н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</si>
  <si>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</si>
  <si>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</si>
  <si>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</si>
  <si>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</si>
  <si>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</si>
  <si>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</si>
  <si>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</si>
  <si>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</si>
  <si>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</si>
  <si>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</si>
  <si>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</si>
  <si>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</si>
  <si>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</si>
  <si>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</si>
  <si>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</si>
  <si>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</si>
  <si>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</si>
  <si>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</si>
  <si>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</si>
  <si>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</si>
  <si>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</si>
  <si>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</si>
  <si>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</si>
  <si>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</si>
  <si>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</si>
  <si>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</si>
  <si>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</t>
  </si>
  <si>
    <t>33/2010</t>
  </si>
  <si>
    <t>1 блюдо</t>
  </si>
  <si>
    <t>Суп картофельный с горохом</t>
  </si>
  <si>
    <t>200/2005</t>
  </si>
  <si>
    <t>2 блюдо</t>
  </si>
  <si>
    <t xml:space="preserve">Котлеты из говядины </t>
  </si>
  <si>
    <t>95</t>
  </si>
  <si>
    <t>608/2005</t>
  </si>
  <si>
    <t>гарнир</t>
  </si>
  <si>
    <t>Каша гречневая рассыпчатая</t>
  </si>
  <si>
    <t>679/2005</t>
  </si>
  <si>
    <t>напиток</t>
  </si>
  <si>
    <t>Компот из кураги</t>
  </si>
  <si>
    <t>686/2005</t>
  </si>
  <si>
    <t>хлеб бел.</t>
  </si>
  <si>
    <t>Чурек</t>
  </si>
  <si>
    <t>1035/2005</t>
  </si>
  <si>
    <t>хлеб черн.</t>
  </si>
  <si>
    <t>Пряник пром.произ-ва</t>
  </si>
  <si>
    <t>Итого за день:</t>
  </si>
  <si>
    <t>Суп-хинкал с говядиной</t>
  </si>
  <si>
    <t>361/2005</t>
  </si>
  <si>
    <t>Минтай запеченный с овощами</t>
  </si>
  <si>
    <t>244/2010</t>
  </si>
  <si>
    <t>Рис отварной</t>
  </si>
  <si>
    <t>355/2005</t>
  </si>
  <si>
    <t>Компот из свежих яблок</t>
  </si>
  <si>
    <t>859/2002</t>
  </si>
  <si>
    <t>Салат из моркови с яблоком и изюмом</t>
  </si>
  <si>
    <t>547/2010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</si>
  <si>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</si>
  <si>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</si>
  <si>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</si>
  <si>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</si>
  <si>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 рассыпчатая</t>
  </si>
  <si>
    <t>Хлеб ржаной</t>
  </si>
  <si>
    <t>Салат из свежих помидоров с луком</t>
  </si>
  <si>
    <t>14/2010</t>
  </si>
  <si>
    <t>Суп рисовый с говядиной (харчо)</t>
  </si>
  <si>
    <t>204/2005</t>
  </si>
  <si>
    <t>Птица тушеная</t>
  </si>
  <si>
    <t>301/2005</t>
  </si>
  <si>
    <t>Макароны отварные</t>
  </si>
  <si>
    <t>688/2005</t>
  </si>
  <si>
    <t>Компот из свежих груш</t>
  </si>
  <si>
    <t>859/2005</t>
  </si>
  <si>
    <t xml:space="preserve">Салат из белокачанной капусты </t>
  </si>
  <si>
    <t>42/2010</t>
  </si>
  <si>
    <t>Рассольник с мясом петербуржский с перловой крупой</t>
  </si>
  <si>
    <t>197/2005</t>
  </si>
  <si>
    <t>Гуляш из говядины</t>
  </si>
  <si>
    <t>591/2005</t>
  </si>
  <si>
    <t>Каша ячневая рассыпчатая</t>
  </si>
  <si>
    <t>Груша свежая</t>
  </si>
  <si>
    <t>847/2005</t>
  </si>
  <si>
    <t>Салат из свежей капусты</t>
  </si>
  <si>
    <t>42/2004</t>
  </si>
  <si>
    <t>206/2005</t>
  </si>
  <si>
    <t>Плов с мясом</t>
  </si>
  <si>
    <t>244/2015</t>
  </si>
  <si>
    <t xml:space="preserve">Компот из плодов свежих </t>
  </si>
  <si>
    <t>1350/2005</t>
  </si>
  <si>
    <t>Салат из свеклы,моркови и зел.горошка</t>
  </si>
  <si>
    <t>558/2005</t>
  </si>
  <si>
    <t>Суп из свежей капусты с карт.и говядиной</t>
  </si>
  <si>
    <t>187/2005</t>
  </si>
  <si>
    <t>Рыба запеченная в белом соусе</t>
  </si>
  <si>
    <t>252/2011</t>
  </si>
  <si>
    <t>681/2005</t>
  </si>
  <si>
    <t>Сок (нектар) фруктовый пром.произ-ва</t>
  </si>
  <si>
    <t>Салат из свеклы с курагой и с изюмом</t>
  </si>
  <si>
    <t>51/2005</t>
  </si>
  <si>
    <t>Щи из свежей капусты со сметаной</t>
  </si>
  <si>
    <t>Шницель из говядины</t>
  </si>
  <si>
    <t>Пюре из картофеля</t>
  </si>
  <si>
    <t>694/2005</t>
  </si>
  <si>
    <t>Кисель из смеси сухофруктов</t>
  </si>
  <si>
    <t>874/2005</t>
  </si>
  <si>
    <t>Салат из моркови с яблоками и изюмом</t>
  </si>
  <si>
    <t>Компот из плодов свежих</t>
  </si>
  <si>
    <t>350/2005</t>
  </si>
  <si>
    <t>Среднее значение за период: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</si>
</sst>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" formatCode="0"/>
    <numFmt numFmtId="2" formatCode="0.00"/>
    <numFmt numFmtId="49" formatCode="@"/>
  </numFmts>
  <fonts count="11">
    <font>
      <name val="Calibri"/>
      <charset val="204"/>
      <family val="2"/>
      <color rgb="FF000000"/>
      <sz val="11"/>
      <extLst>
        <ext uri="smNativeData">
          <pm:charSpec xmlns:pm="smNativeData" id="172588043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2588043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2588043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25880439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25880439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25880439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25880439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25880439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25880439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25880439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25880439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25880439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25880439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25880439" type="1" fgLvl="100" fgClr="00D8D8D8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25880439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25880439" type="1" fgLvl="100" fgClr="00D8D8D8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588043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5880439" type="1" fgLvl="100" fgClr="00FFF2CA" bgLvl="0" bgClr="00FFFFFF"/>
          </ext>
        </extLst>
      </patternFill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588043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5880439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5880439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588043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588043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5880439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588043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 hidden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19" borderId="18" xfId="0" applyFont="1" applyFill="1" applyBorder="1" applyAlignment="1">
      <alignment horizontal="center"/>
    </xf>
    <xf numFmtId="0" fontId="1" fillId="20" borderId="19" xfId="0" applyFont="1" applyFill="1" applyBorder="1" applyAlignment="1">
      <alignment horizontal="center"/>
    </xf>
    <xf numFmtId="0" fontId="1" fillId="20" borderId="19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top" wrapText="1"/>
    </xf>
    <xf numFmtId="0" fontId="1" fillId="21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 hidden="0"/>
    </xf>
    <xf numFmtId="0" fontId="1" fillId="23" borderId="22" xfId="0" applyFont="1" applyFill="1" applyBorder="1" applyAlignment="1" applyProtection="1">
      <alignment vertical="top" wrapText="1"/>
      <protection locked="0" hidden="0"/>
    </xf>
    <xf numFmtId="0" fontId="1" fillId="23" borderId="22" xfId="0" applyFont="1" applyFill="1" applyBorder="1" applyAlignment="1" applyProtection="1">
      <alignment horizontal="center" vertical="top" wrapText="1"/>
      <protection locked="0" hidden="0"/>
    </xf>
    <xf numFmtId="0" fontId="1" fillId="24" borderId="23" xfId="0" applyFont="1" applyFill="1" applyBorder="1" applyAlignment="1" applyProtection="1">
      <alignment horizontal="center" vertical="top" wrapText="1"/>
      <protection locked="0" hidden="0"/>
    </xf>
    <xf numFmtId="0" fontId="1" fillId="3" borderId="2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 applyProtection="1">
      <alignment horizontal="center" vertical="top" wrapText="1"/>
      <protection locked="0" hidden="0"/>
    </xf>
    <xf numFmtId="0" fontId="1" fillId="25" borderId="24" xfId="0" applyFont="1" applyFill="1" applyBorder="1" applyAlignment="1" applyProtection="1">
      <alignment horizontal="center" vertical="top" wrapText="1"/>
      <protection locked="0" hidden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6" borderId="25" xfId="0" applyNumberFormat="1" applyFont="1" applyFill="1" applyBorder="1" applyAlignment="1" applyProtection="1">
      <alignment horizontal="center"/>
      <protection locked="0" hidden="0"/>
    </xf>
    <xf numFmtId="1" fontId="1" fillId="3" borderId="2" xfId="0" applyNumberFormat="1" applyFont="1" applyFill="1" applyBorder="1" applyAlignment="1" applyProtection="1">
      <alignment horizontal="center"/>
      <protection locked="0" hidden="0"/>
    </xf>
    <xf numFmtId="0" fontId="0" fillId="27" borderId="26" xfId="0" applyFill="1" applyBorder="1" applyAlignment="1" applyProtection="1">
      <alignment horizontal="center" vertical="center"/>
      <protection locked="0" hidden="0"/>
    </xf>
    <xf numFmtId="0" fontId="0" fillId="27" borderId="26" xfId="0" applyFill="1" applyBorder="1" applyAlignment="1" applyProtection="1">
      <alignment horizontal="center" vertical="center" wrapText="1"/>
      <protection locked="0" hidden="0"/>
    </xf>
    <xf numFmtId="1" fontId="0" fillId="27" borderId="26" xfId="0" applyNumberFormat="1" applyFill="1" applyBorder="1" applyAlignment="1" applyProtection="1">
      <alignment horizontal="center" vertical="center"/>
      <protection locked="0" hidden="0"/>
    </xf>
    <xf numFmtId="164" fontId="0" fillId="27" borderId="26" xfId="0" applyNumberFormat="1" applyFill="1" applyBorder="1" applyAlignment="1" applyProtection="1">
      <alignment horizontal="center" vertical="center"/>
      <protection locked="0" hidden="0"/>
    </xf>
    <xf numFmtId="0" fontId="0" fillId="28" borderId="27" xfId="0" applyFill="1" applyBorder="1" applyAlignment="1" applyProtection="1">
      <alignment horizontal="center" vertical="center"/>
      <protection locked="0" hidden="0"/>
    </xf>
    <xf numFmtId="0" fontId="0" fillId="29" borderId="28" xfId="0" applyFill="1" applyBorder="1" applyAlignment="1" applyProtection="1">
      <alignment horizontal="center" vertical="center"/>
      <protection locked="0" hidden="0"/>
    </xf>
    <xf numFmtId="0" fontId="0" fillId="29" borderId="28" xfId="0" applyFill="1" applyBorder="1" applyAlignment="1" applyProtection="1">
      <alignment horizontal="center" vertical="center" wrapText="1"/>
      <protection locked="0" hidden="0"/>
    </xf>
    <xf numFmtId="1" fontId="0" fillId="29" borderId="28" xfId="0" applyNumberFormat="1" applyFill="1" applyBorder="1" applyAlignment="1" applyProtection="1">
      <alignment horizontal="center" vertical="center"/>
      <protection locked="0" hidden="0"/>
    </xf>
    <xf numFmtId="2" fontId="0" fillId="29" borderId="28" xfId="0" applyNumberFormat="1" applyFill="1" applyBorder="1" applyAlignment="1" applyProtection="1">
      <alignment horizontal="center" vertical="center"/>
      <protection locked="0" hidden="0"/>
    </xf>
    <xf numFmtId="164" fontId="0" fillId="29" borderId="28" xfId="0" applyNumberFormat="1" applyFill="1" applyBorder="1" applyAlignment="1" applyProtection="1">
      <alignment horizontal="center" vertical="center"/>
      <protection locked="0" hidden="0"/>
    </xf>
    <xf numFmtId="49" fontId="0" fillId="29" borderId="28" xfId="0" applyNumberFormat="1" applyFill="1" applyBorder="1" applyAlignment="1" applyProtection="1">
      <alignment horizontal="center" vertical="center"/>
      <protection locked="0" hidden="0"/>
    </xf>
    <xf numFmtId="0" fontId="0" fillId="29" borderId="28" xfId="0" applyFill="1" applyBorder="1" applyProtection="1">
      <protection locked="0" hidden="0"/>
    </xf>
    <xf numFmtId="0" fontId="0" fillId="29" borderId="28" xfId="0" applyFill="1" applyBorder="1" applyAlignment="1" applyProtection="1">
      <alignment wrapText="1"/>
      <protection locked="0" hidden="0"/>
    </xf>
    <xf numFmtId="1" fontId="0" fillId="29" borderId="28" xfId="0" applyNumberFormat="1" applyFill="1" applyBorder="1" applyProtection="1">
      <protection locked="0" hidden="0"/>
    </xf>
    <xf numFmtId="1" fontId="0" fillId="28" borderId="27" xfId="0" applyNumberFormat="1" applyFill="1" applyBorder="1" applyProtection="1">
      <protection locked="0" hidden="0"/>
    </xf>
    <xf numFmtId="2" fontId="0" fillId="29" borderId="28" xfId="0" applyNumberFormat="1" applyFill="1" applyBorder="1" applyProtection="1">
      <protection locked="0" hidden="0"/>
    </xf>
    <xf numFmtId="0" fontId="1" fillId="3" borderId="2" xfId="0" applyFont="1" applyFill="1" applyBorder="1" applyAlignment="1" applyProtection="1">
      <alignment wrapText="1"/>
      <protection locked="0" hidden="0"/>
    </xf>
    <xf numFmtId="0" fontId="0" fillId="0" borderId="3" xfId="0" applyBorder="1" applyAlignment="1" applyProtection="1">
      <alignment wrapText="1"/>
      <protection locked="0" hidden="0"/>
    </xf>
    <xf numFmtId="0" fontId="1" fillId="3" borderId="2" xfId="0" applyFont="1" applyFill="1" applyBorder="1" applyAlignment="1" applyProtection="1">
      <alignment horizontal="left" wrapText="1"/>
      <protection locked="0" hidden="0"/>
    </xf>
    <xf numFmtId="0" fontId="6" fillId="30" borderId="29" xfId="0" applyFont="1" applyFill="1" applyBorder="1" applyAlignment="1">
      <alignment horizontal="center" vertical="center" wrapText="1"/>
    </xf>
    <xf numFmtId="0" fontId="2" fillId="31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25880439" count="1">
        <pm:charStyle name="Обычный" fontId="0" Id="1"/>
      </pm:charStyles>
      <pm:colors xmlns:pm="smNativeData" id="1725880439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6"/>
  <sheetViews>
    <sheetView tabSelected="1" view="normal" workbookViewId="0">
      <pane xSplit="4" ySplit="5" topLeftCell="E195" activePane="bottomRight" state="frozen"/>
      <selection pane="bottomRight" activeCell="E5" sqref="E5"/>
    </sheetView>
  </sheetViews>
  <sheetFormatPr defaultRowHeight="13.45"/>
  <cols>
    <col min="1" max="1" width="4.714286" customWidth="1" style="2"/>
    <col min="2" max="2" width="5.285714" customWidth="1" style="2"/>
    <col min="3" max="3" width="9.142857" customWidth="1" style="1"/>
    <col min="4" max="4" width="11.571429" customWidth="1" style="1"/>
    <col min="5" max="5" width="52.571429" customWidth="1" style="2"/>
    <col min="6" max="6" width="9.285714" customWidth="1" style="2"/>
    <col min="7" max="7" width="10.000000" customWidth="1" style="2"/>
    <col min="8" max="8" width="7.571429" customWidth="1" style="2"/>
    <col min="9" max="9" width="6.857143" customWidth="1" style="2"/>
    <col min="10" max="10" width="8.142857" customWidth="1" style="2"/>
    <col min="11" max="11" width="10.000000" customWidth="1" style="2"/>
    <col min="12" max="16384" width="9.142857" customWidth="1" style="2"/>
  </cols>
  <sheetData>
    <row r="1" spans="1:11">
      <c r="A1" s="1" t="s">
        <v>0</v>
      </c>
      <c r="C1" s="66" t="s">
        <v>1</v>
      </c>
      <c r="D1" s="67"/>
      <c r="E1" s="67"/>
      <c r="F1" s="12" t="s">
        <v>2</v>
      </c>
      <c r="G1" s="2" t="s">
        <v>3</v>
      </c>
      <c r="H1" s="68" t="s">
        <v>4</v>
      </c>
      <c r="I1" s="68"/>
      <c r="J1" s="68"/>
      <c r="K1" s="68"/>
    </row>
    <row r="2" spans="1:11">
      <c r="A2" s="35" t="s">
        <v>5</v>
      </c>
      <c r="C2" s="2"/>
      <c r="G2" s="2" t="s">
        <v>6</v>
      </c>
      <c r="H2" s="68" t="s">
        <v>7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8" t="s">
        <v>9</v>
      </c>
      <c r="G3" s="2" t="s">
        <v>10</v>
      </c>
      <c r="H3" s="48" t="n">
        <v>31</v>
      </c>
      <c r="I3" s="48" t="n">
        <v>1</v>
      </c>
      <c r="J3" s="49" t="n">
        <v>2024</v>
      </c>
      <c r="K3" s="1"/>
    </row>
    <row r="4" spans="3:10">
      <c r="C4" s="2"/>
      <c r="D4" s="4"/>
      <c r="H4" s="47" t="s">
        <v>11</v>
      </c>
      <c r="I4" s="47" t="s">
        <v>12</v>
      </c>
      <c r="J4" s="47" t="s">
        <v>13</v>
      </c>
    </row>
    <row r="5" spans="1:12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>
      <c r="A6" s="20" t="n">
        <v>1</v>
      </c>
      <c r="B6" s="21" t="n">
        <v>1</v>
      </c>
      <c r="C6" s="22" t="s">
        <v>26</v>
      </c>
      <c r="D6" s="5" t="s">
        <v>27</v>
      </c>
      <c r="E6" s="39"/>
      <c r="F6" s="40"/>
      <c r="G6" s="40"/>
      <c r="H6" s="40"/>
      <c r="I6" s="40"/>
      <c r="J6" s="40"/>
      <c r="K6" s="41"/>
      <c r="L6" s="40"/>
    </row>
    <row r="7" spans="1:1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28</v>
      </c>
      <c r="E8" s="42"/>
      <c r="F8" s="43"/>
      <c r="G8" s="43"/>
      <c r="H8" s="43"/>
      <c r="I8" s="43"/>
      <c r="J8" s="43"/>
      <c r="K8" s="44"/>
      <c r="L8" s="43"/>
    </row>
    <row r="9" spans="1:12">
      <c r="A9" s="23"/>
      <c r="B9" s="15"/>
      <c r="C9" s="11"/>
      <c r="D9" s="7" t="s">
        <v>29</v>
      </c>
      <c r="E9" s="42"/>
      <c r="F9" s="43"/>
      <c r="G9" s="43"/>
      <c r="H9" s="43"/>
      <c r="I9" s="43"/>
      <c r="J9" s="43"/>
      <c r="K9" s="44"/>
      <c r="L9" s="43"/>
    </row>
    <row r="10" spans="1:12">
      <c r="A10" s="23"/>
      <c r="B10" s="15"/>
      <c r="C10" s="11"/>
      <c r="D10" s="7" t="s">
        <v>30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>
      <c r="A14" s="26">
        <f>A6</f>
        <v>1</v>
      </c>
      <c r="B14" s="13">
        <f>B6</f>
        <v>1</v>
      </c>
      <c r="C14" s="10" t="s">
        <v>32</v>
      </c>
      <c r="D14" s="7" t="s">
        <v>33</v>
      </c>
      <c r="E14" s="51" t="s">
        <v>34</v>
      </c>
      <c r="F14" s="52" t="n">
        <v>60</v>
      </c>
      <c r="G14" s="50" t="n">
        <v>1.10000000000000009</v>
      </c>
      <c r="H14" s="50" t="n">
        <v>3.64999999999999991</v>
      </c>
      <c r="I14" s="54" t="n">
        <v>5.01999999999999957</v>
      </c>
      <c r="J14" s="53" t="n">
        <v>54.3400000000000034</v>
      </c>
      <c r="K14" s="50" t="s">
        <v>35</v>
      </c>
      <c r="L14" s="53" t="n">
        <v>3.39999999999999991</v>
      </c>
    </row>
    <row r="15" spans="1:12">
      <c r="A15" s="23"/>
      <c r="B15" s="15"/>
      <c r="C15" s="11"/>
      <c r="D15" s="7" t="s">
        <v>36</v>
      </c>
      <c r="E15" s="56" t="s">
        <v>37</v>
      </c>
      <c r="F15" s="57" t="n">
        <v>250</v>
      </c>
      <c r="G15" s="55" t="n">
        <v>5.70000000000000018</v>
      </c>
      <c r="H15" s="55" t="n">
        <v>5.40000000000000036</v>
      </c>
      <c r="I15" s="54" t="n">
        <v>16.8999999999999986</v>
      </c>
      <c r="J15" s="59" t="n">
        <v>144.199999999999989</v>
      </c>
      <c r="K15" s="55" t="s">
        <v>38</v>
      </c>
      <c r="L15" s="58" t="n">
        <v>5.66000000000000014</v>
      </c>
    </row>
    <row r="16" spans="1:12">
      <c r="A16" s="23"/>
      <c r="B16" s="15"/>
      <c r="C16" s="11"/>
      <c r="D16" s="7" t="s">
        <v>39</v>
      </c>
      <c r="E16" s="56" t="s">
        <v>40</v>
      </c>
      <c r="F16" s="60" t="s">
        <v>41</v>
      </c>
      <c r="G16" s="55" t="n">
        <v>10.5</v>
      </c>
      <c r="H16" s="55" t="n">
        <v>14.3000000000000007</v>
      </c>
      <c r="I16" s="54" t="n">
        <v>7.09999999999999964</v>
      </c>
      <c r="J16" s="59" t="n">
        <v>259.899999999999977</v>
      </c>
      <c r="K16" s="55" t="s">
        <v>42</v>
      </c>
      <c r="L16" s="59" t="n">
        <v>39.5900000000000034</v>
      </c>
    </row>
    <row r="17" spans="1:12">
      <c r="A17" s="23"/>
      <c r="B17" s="15"/>
      <c r="C17" s="11"/>
      <c r="D17" s="7" t="s">
        <v>43</v>
      </c>
      <c r="E17" s="56" t="s">
        <v>44</v>
      </c>
      <c r="F17" s="57" t="n">
        <v>150</v>
      </c>
      <c r="G17" s="55" t="n">
        <v>4.20000000000000018</v>
      </c>
      <c r="H17" s="55" t="n">
        <v>1.10000000000000009</v>
      </c>
      <c r="I17" s="54" t="n">
        <v>18.6000000000000014</v>
      </c>
      <c r="J17" s="59" t="n">
        <v>100.299999999999997</v>
      </c>
      <c r="K17" s="55" t="s">
        <v>45</v>
      </c>
      <c r="L17" s="58" t="n">
        <v>10.1799999999999997</v>
      </c>
    </row>
    <row r="18" spans="1:12">
      <c r="A18" s="23"/>
      <c r="B18" s="15"/>
      <c r="C18" s="11"/>
      <c r="D18" s="7" t="s">
        <v>46</v>
      </c>
      <c r="E18" s="56" t="s">
        <v>47</v>
      </c>
      <c r="F18" s="57" t="n">
        <v>200</v>
      </c>
      <c r="G18" s="55" t="n">
        <v>0</v>
      </c>
      <c r="H18" s="55" t="n">
        <v>0</v>
      </c>
      <c r="I18" s="54" t="n">
        <v>17.3000000000000007</v>
      </c>
      <c r="J18" s="59" t="n">
        <v>87.9000000000000057</v>
      </c>
      <c r="K18" s="55" t="s">
        <v>48</v>
      </c>
      <c r="L18" s="58" t="n">
        <v>5.66000000000000014</v>
      </c>
    </row>
    <row r="19" spans="1:12">
      <c r="A19" s="23"/>
      <c r="B19" s="15"/>
      <c r="C19" s="11"/>
      <c r="D19" s="7" t="s">
        <v>49</v>
      </c>
      <c r="E19" s="56" t="s">
        <v>50</v>
      </c>
      <c r="F19" s="57" t="n">
        <v>30</v>
      </c>
      <c r="G19" s="55" t="n">
        <v>2.39999999999999991</v>
      </c>
      <c r="H19" s="55" t="n">
        <v>0.3</v>
      </c>
      <c r="I19" s="54" t="n">
        <v>14.5999999999999996</v>
      </c>
      <c r="J19" s="59" t="n">
        <v>72.5999999999999801</v>
      </c>
      <c r="K19" s="55" t="s">
        <v>51</v>
      </c>
      <c r="L19" s="59" t="n">
        <v>1.8</v>
      </c>
    </row>
    <row r="20" spans="1:12">
      <c r="A20" s="23"/>
      <c r="B20" s="15"/>
      <c r="C20" s="11"/>
      <c r="D20" s="7" t="s">
        <v>52</v>
      </c>
      <c r="E20" s="56" t="s">
        <v>53</v>
      </c>
      <c r="F20" s="57" t="n">
        <v>50</v>
      </c>
      <c r="G20" s="55" t="n">
        <v>2.79999999999999982</v>
      </c>
      <c r="H20" s="55" t="n">
        <v>2.39999999999999991</v>
      </c>
      <c r="I20" s="54" t="n">
        <v>37.5</v>
      </c>
      <c r="J20" s="59" t="n">
        <v>103</v>
      </c>
      <c r="K20" s="44"/>
      <c r="L20" s="59" t="n">
        <v>6.40000000000000036</v>
      </c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>SUM(G14:G22)</f>
        <v>26.6999999999999993</v>
      </c>
      <c r="H23" s="19">
        <f>SUM(H14:H22)</f>
        <v>27.1499999999999986</v>
      </c>
      <c r="I23" s="19">
        <f>SUM(I14:I22)</f>
        <v>117.019999999999996</v>
      </c>
      <c r="J23" s="19">
        <f>SUM(J14:J22)</f>
        <v>822.240000000000009</v>
      </c>
      <c r="K23" s="25"/>
      <c r="L23" s="19">
        <f>SUM(L14:L22)</f>
        <v>72.6899999999999977</v>
      </c>
    </row>
    <row r="24" spans="1:12">
      <c r="A24" s="29">
        <f>A6</f>
        <v>1</v>
      </c>
      <c r="B24" s="30">
        <f>B6</f>
        <v>1</v>
      </c>
      <c r="C24" s="69" t="s">
        <v>54</v>
      </c>
      <c r="D24" s="70"/>
      <c r="E24" s="31"/>
      <c r="F24" s="32">
        <f>F13+F23</f>
        <v>740</v>
      </c>
      <c r="G24" s="32">
        <f>G13+G23</f>
        <v>26.6999999999999993</v>
      </c>
      <c r="H24" s="32">
        <f>H13+H23</f>
        <v>27.1499999999999986</v>
      </c>
      <c r="I24" s="32">
        <f>I13+I23</f>
        <v>117.019999999999996</v>
      </c>
      <c r="J24" s="32">
        <f>J13+J23</f>
        <v>822.240000000000009</v>
      </c>
      <c r="K24" s="32"/>
      <c r="L24" s="32">
        <f>L13+L23</f>
        <v>72.6899999999999977</v>
      </c>
    </row>
    <row r="25" spans="1:12">
      <c r="A25" s="14" t="n">
        <v>1</v>
      </c>
      <c r="B25" s="15" t="n">
        <v>2</v>
      </c>
      <c r="C25" s="22" t="s">
        <v>26</v>
      </c>
      <c r="D25" s="5" t="s">
        <v>27</v>
      </c>
      <c r="E25" s="39"/>
      <c r="F25" s="40"/>
      <c r="G25" s="40"/>
      <c r="H25" s="40"/>
      <c r="I25" s="40"/>
      <c r="J25" s="40"/>
      <c r="K25" s="41"/>
      <c r="L25" s="40"/>
    </row>
    <row r="26" spans="1:1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28</v>
      </c>
      <c r="E27" s="42"/>
      <c r="F27" s="43"/>
      <c r="G27" s="43"/>
      <c r="H27" s="43"/>
      <c r="I27" s="43"/>
      <c r="J27" s="43"/>
      <c r="K27" s="44"/>
      <c r="L27" s="43"/>
    </row>
    <row r="28" spans="1:12">
      <c r="A28" s="14"/>
      <c r="B28" s="15"/>
      <c r="C28" s="11"/>
      <c r="D28" s="7" t="s">
        <v>29</v>
      </c>
      <c r="E28" s="42"/>
      <c r="F28" s="43"/>
      <c r="G28" s="43"/>
      <c r="H28" s="43"/>
      <c r="I28" s="43"/>
      <c r="J28" s="43"/>
      <c r="K28" s="44"/>
      <c r="L28" s="43"/>
    </row>
    <row r="29" spans="1:12">
      <c r="A29" s="14"/>
      <c r="B29" s="15"/>
      <c r="C29" s="11"/>
      <c r="D29" s="7" t="s">
        <v>30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>
      <c r="A33" s="13">
        <f>A25</f>
        <v>1</v>
      </c>
      <c r="B33" s="13">
        <f>B25</f>
        <v>2</v>
      </c>
      <c r="C33" s="10" t="s">
        <v>32</v>
      </c>
      <c r="D33" s="7" t="s">
        <v>33</v>
      </c>
      <c r="E33" s="42"/>
      <c r="F33" s="43"/>
      <c r="G33" s="43"/>
      <c r="H33" s="43"/>
      <c r="I33" s="43"/>
      <c r="J33" s="43"/>
      <c r="K33" s="44"/>
      <c r="L33" s="43"/>
    </row>
    <row r="34" spans="1:12">
      <c r="A34" s="14"/>
      <c r="B34" s="15"/>
      <c r="C34" s="11"/>
      <c r="D34" s="7" t="s">
        <v>36</v>
      </c>
      <c r="E34" s="51" t="s">
        <v>55</v>
      </c>
      <c r="F34" s="52" t="n">
        <v>250</v>
      </c>
      <c r="G34" s="50" t="n">
        <v>11</v>
      </c>
      <c r="H34" s="50" t="n">
        <v>10.4000000000000004</v>
      </c>
      <c r="I34" s="54" t="n">
        <v>11.9000000000000004</v>
      </c>
      <c r="J34" s="53" t="n">
        <v>185.800000000000011</v>
      </c>
      <c r="K34" s="50" t="s">
        <v>56</v>
      </c>
      <c r="L34" s="53" t="n">
        <v>30.7199999999999989</v>
      </c>
    </row>
    <row r="35" spans="1:12">
      <c r="A35" s="14"/>
      <c r="B35" s="15"/>
      <c r="C35" s="11"/>
      <c r="D35" s="7" t="s">
        <v>39</v>
      </c>
      <c r="E35" s="56" t="s">
        <v>57</v>
      </c>
      <c r="F35" s="55" t="n">
        <v>100</v>
      </c>
      <c r="G35" s="55" t="n">
        <v>8.30000000000000071</v>
      </c>
      <c r="H35" s="55" t="n">
        <v>7.09999999999999964</v>
      </c>
      <c r="I35" s="54" t="n">
        <v>10.9000000000000004</v>
      </c>
      <c r="J35" s="59" t="n">
        <v>115.599999999999994</v>
      </c>
      <c r="K35" s="55" t="s">
        <v>58</v>
      </c>
      <c r="L35" s="59" t="n">
        <v>18.5799999999999983</v>
      </c>
    </row>
    <row r="36" spans="1:12">
      <c r="A36" s="14"/>
      <c r="B36" s="15"/>
      <c r="C36" s="11"/>
      <c r="D36" s="7" t="s">
        <v>43</v>
      </c>
      <c r="E36" s="56" t="s">
        <v>59</v>
      </c>
      <c r="F36" s="55" t="n">
        <v>150</v>
      </c>
      <c r="G36" s="55" t="n">
        <v>3.70000000000000018</v>
      </c>
      <c r="H36" s="55" t="n">
        <v>5.90000000000000036</v>
      </c>
      <c r="I36" s="54" t="n">
        <v>38.7999999999999972</v>
      </c>
      <c r="J36" s="59" t="n">
        <v>223.400000000000006</v>
      </c>
      <c r="K36" s="55" t="s">
        <v>60</v>
      </c>
      <c r="L36" s="59" t="n">
        <v>10.6500000000000004</v>
      </c>
    </row>
    <row r="37" spans="1:12">
      <c r="A37" s="14"/>
      <c r="B37" s="15"/>
      <c r="C37" s="11"/>
      <c r="D37" s="7" t="s">
        <v>46</v>
      </c>
      <c r="E37" s="56" t="s">
        <v>61</v>
      </c>
      <c r="F37" s="57" t="n">
        <v>200</v>
      </c>
      <c r="G37" s="55" t="n">
        <v>0.2</v>
      </c>
      <c r="H37" s="55" t="n">
        <v>0.2</v>
      </c>
      <c r="I37" s="54" t="n">
        <v>27</v>
      </c>
      <c r="J37" s="59" t="n">
        <v>85.4000000000000057</v>
      </c>
      <c r="K37" s="55" t="s">
        <v>62</v>
      </c>
      <c r="L37" s="59" t="n">
        <v>4.58999999999999986</v>
      </c>
    </row>
    <row r="38" spans="1:12">
      <c r="A38" s="14"/>
      <c r="B38" s="15"/>
      <c r="C38" s="11"/>
      <c r="D38" s="7" t="s">
        <v>49</v>
      </c>
      <c r="E38" s="56" t="s">
        <v>50</v>
      </c>
      <c r="F38" s="57" t="n">
        <v>40</v>
      </c>
      <c r="G38" s="55" t="n">
        <v>3.20000000000000018</v>
      </c>
      <c r="H38" s="55" t="n">
        <v>0.4</v>
      </c>
      <c r="I38" s="54" t="n">
        <v>19.5</v>
      </c>
      <c r="J38" s="59" t="n">
        <v>96.7999999999999972</v>
      </c>
      <c r="K38" s="55" t="s">
        <v>51</v>
      </c>
      <c r="L38" s="59" t="n">
        <v>2.39999999999999991</v>
      </c>
    </row>
    <row r="39" spans="1:12">
      <c r="A39" s="14"/>
      <c r="B39" s="15"/>
      <c r="C39" s="11"/>
      <c r="D39" s="7" t="s">
        <v>52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>
      <c r="A42" s="16"/>
      <c r="B42" s="17"/>
      <c r="C42" s="8"/>
      <c r="D42" s="18" t="s">
        <v>31</v>
      </c>
      <c r="E42" s="9"/>
      <c r="F42" s="19">
        <f>SUM(F33:F41)</f>
        <v>740</v>
      </c>
      <c r="G42" s="19">
        <f>SUM(G33:G41)</f>
        <v>26.3999999999999986</v>
      </c>
      <c r="H42" s="19">
        <f>SUM(H33:H41)</f>
        <v>24</v>
      </c>
      <c r="I42" s="19">
        <f>SUM(I33:I41)</f>
        <v>108.099999999999994</v>
      </c>
      <c r="J42" s="19">
        <f>SUM(J33:J41)</f>
        <v>707</v>
      </c>
      <c r="K42" s="25"/>
      <c r="L42" s="19">
        <f>SUM(L33:L41)</f>
        <v>66.9399999999999977</v>
      </c>
    </row>
    <row r="43" spans="1:12" ht="15.75" customHeight="1">
      <c r="A43" s="33">
        <f>A25</f>
        <v>1</v>
      </c>
      <c r="B43" s="33">
        <f>B25</f>
        <v>2</v>
      </c>
      <c r="C43" s="69" t="s">
        <v>54</v>
      </c>
      <c r="D43" s="70"/>
      <c r="E43" s="31"/>
      <c r="F43" s="32">
        <f>F32+F42</f>
        <v>740</v>
      </c>
      <c r="G43" s="32">
        <f>G32+G42</f>
        <v>26.3999999999999986</v>
      </c>
      <c r="H43" s="32">
        <f>H32+H42</f>
        <v>24</v>
      </c>
      <c r="I43" s="32">
        <f>I32+I42</f>
        <v>108.099999999999994</v>
      </c>
      <c r="J43" s="32">
        <f>J32+J42</f>
        <v>707</v>
      </c>
      <c r="K43" s="32"/>
      <c r="L43" s="32">
        <f>L32+L42</f>
        <v>66.9399999999999977</v>
      </c>
    </row>
    <row r="44" spans="1:12">
      <c r="A44" s="20" t="n">
        <v>1</v>
      </c>
      <c r="B44" s="21" t="n">
        <v>3</v>
      </c>
      <c r="C44" s="22" t="s">
        <v>26</v>
      </c>
      <c r="D44" s="5" t="s">
        <v>27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28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29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30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>
      <c r="A52" s="26">
        <f>A44</f>
        <v>1</v>
      </c>
      <c r="B52" s="13">
        <f>B44</f>
        <v>3</v>
      </c>
      <c r="C52" s="10" t="s">
        <v>32</v>
      </c>
      <c r="D52" s="7" t="s">
        <v>33</v>
      </c>
      <c r="E52" s="56" t="s">
        <v>63</v>
      </c>
      <c r="F52" s="57" t="n">
        <v>60</v>
      </c>
      <c r="G52" s="55" t="n">
        <v>0.6</v>
      </c>
      <c r="H52" s="55" t="n">
        <v>3.20000000000000018</v>
      </c>
      <c r="I52" s="54" t="n">
        <v>8.80000000000000071</v>
      </c>
      <c r="J52" s="59" t="n">
        <v>67.5</v>
      </c>
      <c r="K52" s="55" t="s">
        <v>64</v>
      </c>
      <c r="L52" s="59" t="n">
        <v>5.58999999999999986</v>
      </c>
    </row>
    <row r="53" spans="1:12">
      <c r="A53" s="23"/>
      <c r="B53" s="15"/>
      <c r="C53" s="11"/>
      <c r="D53" s="7" t="s">
        <v>36</v>
      </c>
      <c r="E53" s="56" t="s">
        <v>65</v>
      </c>
      <c r="F53" s="55" t="n">
        <v>250</v>
      </c>
      <c r="G53" s="55" t="n">
        <v>4.59999999999999964</v>
      </c>
      <c r="H53" s="55" t="n">
        <v>6</v>
      </c>
      <c r="I53" s="54" t="n">
        <v>20.5</v>
      </c>
      <c r="J53" s="59" t="n">
        <v>132.099999999999994</v>
      </c>
      <c r="K53" s="55" t="s">
        <v>66</v>
      </c>
      <c r="L53" s="59" t="n">
        <v>16.0700000000000003</v>
      </c>
    </row>
    <row r="54" spans="1:12">
      <c r="A54" s="23"/>
      <c r="B54" s="15"/>
      <c r="C54" s="11"/>
      <c r="D54" s="7" t="s">
        <v>39</v>
      </c>
      <c r="E54" s="56" t="s">
        <v>67</v>
      </c>
      <c r="F54" s="55" t="n">
        <v>90</v>
      </c>
      <c r="G54" s="55" t="n">
        <v>10.1999999999999993</v>
      </c>
      <c r="H54" s="55" t="n">
        <v>10.0999999999999996</v>
      </c>
      <c r="I54" s="54" t="n">
        <v>10.5</v>
      </c>
      <c r="J54" s="59" t="n">
        <v>174.300000000000011</v>
      </c>
      <c r="K54" s="55" t="s">
        <v>68</v>
      </c>
      <c r="L54" s="59" t="n">
        <v>19.0100000000000016</v>
      </c>
    </row>
    <row r="55" spans="1:12">
      <c r="A55" s="23"/>
      <c r="B55" s="15"/>
      <c r="C55" s="11"/>
      <c r="D55" s="7" t="s">
        <v>43</v>
      </c>
      <c r="E55" s="56" t="s">
        <v>69</v>
      </c>
      <c r="F55" s="57" t="n">
        <v>150</v>
      </c>
      <c r="G55" s="55" t="n">
        <v>4.40000000000000036</v>
      </c>
      <c r="H55" s="55" t="n">
        <v>3.60000000000000009</v>
      </c>
      <c r="I55" s="54" t="n">
        <v>25.6000000000000014</v>
      </c>
      <c r="J55" s="59" t="n">
        <v>152.5</v>
      </c>
      <c r="K55" s="55" t="s">
        <v>45</v>
      </c>
      <c r="L55" s="59" t="n">
        <v>5.36000000000000032</v>
      </c>
    </row>
    <row r="56" spans="1:12">
      <c r="A56" s="23"/>
      <c r="B56" s="15"/>
      <c r="C56" s="11"/>
      <c r="D56" s="7" t="s">
        <v>46</v>
      </c>
      <c r="E56" s="56" t="s">
        <v>47</v>
      </c>
      <c r="F56" s="57" t="n">
        <v>150</v>
      </c>
      <c r="G56" s="55" t="n">
        <v>0.780000000000000071</v>
      </c>
      <c r="H56" s="55"/>
      <c r="I56" s="54" t="n">
        <v>20.0199999999999996</v>
      </c>
      <c r="J56" s="59" t="n">
        <v>80.5799999999999983</v>
      </c>
      <c r="K56" s="55" t="s">
        <v>48</v>
      </c>
      <c r="L56" s="59" t="n">
        <v>10.1999999999999993</v>
      </c>
    </row>
    <row r="57" spans="1:12">
      <c r="A57" s="23"/>
      <c r="B57" s="15"/>
      <c r="C57" s="11"/>
      <c r="D57" s="7" t="s">
        <v>49</v>
      </c>
      <c r="E57" s="56"/>
      <c r="F57" s="57"/>
      <c r="G57" s="55"/>
      <c r="H57" s="55"/>
      <c r="I57" s="54"/>
      <c r="J57" s="59"/>
      <c r="K57" s="55"/>
      <c r="L57" s="59"/>
    </row>
    <row r="58" spans="1:12">
      <c r="A58" s="23"/>
      <c r="B58" s="15"/>
      <c r="C58" s="11"/>
      <c r="D58" s="7" t="s">
        <v>52</v>
      </c>
      <c r="E58" s="56" t="s">
        <v>70</v>
      </c>
      <c r="F58" s="57" t="n">
        <v>40</v>
      </c>
      <c r="G58" s="55" t="n">
        <v>3.39999999999999991</v>
      </c>
      <c r="H58" s="55" t="n">
        <v>1.30000000000000004</v>
      </c>
      <c r="I58" s="54" t="n">
        <v>17</v>
      </c>
      <c r="J58" s="59" t="n">
        <v>103.599999999999994</v>
      </c>
      <c r="K58" s="61"/>
      <c r="L58" s="59" t="n">
        <v>2.64000000000000012</v>
      </c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31</v>
      </c>
      <c r="E61" s="9"/>
      <c r="F61" s="19">
        <f>SUM(F52:F60)</f>
        <v>740</v>
      </c>
      <c r="G61" s="19">
        <f>SUM(G52:G60)</f>
        <v>23.9800000000000004</v>
      </c>
      <c r="H61" s="19">
        <f>SUM(H52:H60)</f>
        <v>24.1999999999999993</v>
      </c>
      <c r="I61" s="19">
        <f>SUM(I52:I60)</f>
        <v>102.420000000000002</v>
      </c>
      <c r="J61" s="19">
        <f>SUM(J52:J60)</f>
        <v>710.580000000000041</v>
      </c>
      <c r="K61" s="25"/>
      <c r="L61" s="19">
        <f>SUM(L52:L60)</f>
        <v>58.8699999999999974</v>
      </c>
    </row>
    <row r="62" spans="1:12" ht="15.75" customHeight="1">
      <c r="A62" s="29">
        <f>A44</f>
        <v>1</v>
      </c>
      <c r="B62" s="30">
        <f>B44</f>
        <v>3</v>
      </c>
      <c r="C62" s="69" t="s">
        <v>54</v>
      </c>
      <c r="D62" s="70"/>
      <c r="E62" s="31"/>
      <c r="F62" s="32">
        <f>F51+F61</f>
        <v>740</v>
      </c>
      <c r="G62" s="32">
        <f>G51+G61</f>
        <v>23.9800000000000004</v>
      </c>
      <c r="H62" s="32">
        <f>H51+H61</f>
        <v>24.1999999999999993</v>
      </c>
      <c r="I62" s="32">
        <f>I51+I61</f>
        <v>102.420000000000002</v>
      </c>
      <c r="J62" s="32">
        <f>J51+J61</f>
        <v>710.580000000000041</v>
      </c>
      <c r="K62" s="32"/>
      <c r="L62" s="32">
        <f>L51+L61</f>
        <v>58.8699999999999974</v>
      </c>
    </row>
    <row r="63" spans="1:12">
      <c r="A63" s="20" t="n">
        <v>1</v>
      </c>
      <c r="B63" s="21" t="n">
        <v>4</v>
      </c>
      <c r="C63" s="22" t="s">
        <v>26</v>
      </c>
      <c r="D63" s="5" t="s">
        <v>27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>
      <c r="A71" s="26">
        <f>A63</f>
        <v>1</v>
      </c>
      <c r="B71" s="13">
        <f>B63</f>
        <v>4</v>
      </c>
      <c r="C71" s="10" t="s">
        <v>32</v>
      </c>
      <c r="D71" s="7" t="s">
        <v>33</v>
      </c>
      <c r="E71" s="56" t="s">
        <v>71</v>
      </c>
      <c r="F71" s="57" t="n">
        <v>100</v>
      </c>
      <c r="G71" s="55" t="n">
        <v>1.10000000000000009</v>
      </c>
      <c r="H71" s="55" t="n">
        <v>6.20000000000000018</v>
      </c>
      <c r="I71" s="54" t="n">
        <v>8.69999999999999751</v>
      </c>
      <c r="J71" s="59" t="n">
        <v>80.7000000000000028</v>
      </c>
      <c r="K71" s="55" t="s">
        <v>72</v>
      </c>
      <c r="L71" s="59" t="n">
        <v>16.2199999999999989</v>
      </c>
    </row>
    <row r="72" spans="1:12">
      <c r="A72" s="23"/>
      <c r="B72" s="15"/>
      <c r="C72" s="11"/>
      <c r="D72" s="7" t="s">
        <v>36</v>
      </c>
      <c r="E72" s="56" t="s">
        <v>73</v>
      </c>
      <c r="F72" s="55" t="n">
        <v>250</v>
      </c>
      <c r="G72" s="55" t="n">
        <v>6.20000000000000018</v>
      </c>
      <c r="H72" s="55" t="n">
        <v>3.29999999999999982</v>
      </c>
      <c r="I72" s="54" t="n">
        <v>14.6999999999999993</v>
      </c>
      <c r="J72" s="59" t="n">
        <v>113</v>
      </c>
      <c r="K72" s="55" t="s">
        <v>74</v>
      </c>
      <c r="L72" s="59" t="n">
        <v>17.5</v>
      </c>
    </row>
    <row r="73" spans="1:12">
      <c r="A73" s="23"/>
      <c r="B73" s="15"/>
      <c r="C73" s="11"/>
      <c r="D73" s="7" t="s">
        <v>39</v>
      </c>
      <c r="E73" s="56" t="s">
        <v>75</v>
      </c>
      <c r="F73" s="55" t="n">
        <v>110</v>
      </c>
      <c r="G73" s="55" t="n">
        <v>10.0999999999999996</v>
      </c>
      <c r="H73" s="55" t="n">
        <v>11.1999999999999993</v>
      </c>
      <c r="I73" s="54" t="n">
        <v>10.5999999999999996</v>
      </c>
      <c r="J73" s="59" t="n">
        <v>222</v>
      </c>
      <c r="K73" s="55" t="s">
        <v>76</v>
      </c>
      <c r="L73" s="59" t="n">
        <v>21.1000000000000014</v>
      </c>
    </row>
    <row r="74" spans="1:12">
      <c r="A74" s="23"/>
      <c r="B74" s="15"/>
      <c r="C74" s="11"/>
      <c r="D74" s="7" t="s">
        <v>43</v>
      </c>
      <c r="E74" s="56" t="s">
        <v>77</v>
      </c>
      <c r="F74" s="57" t="n">
        <v>150</v>
      </c>
      <c r="G74" s="55" t="n">
        <v>5.40000000000000036</v>
      </c>
      <c r="H74" s="55" t="n">
        <v>5</v>
      </c>
      <c r="I74" s="54" t="n">
        <v>33</v>
      </c>
      <c r="J74" s="59" t="n">
        <v>198.599999999999994</v>
      </c>
      <c r="K74" s="55" t="s">
        <v>78</v>
      </c>
      <c r="L74" s="59" t="n">
        <v>7.13999999999999968</v>
      </c>
    </row>
    <row r="75" spans="1:12">
      <c r="A75" s="23"/>
      <c r="B75" s="15"/>
      <c r="C75" s="11"/>
      <c r="D75" s="7" t="s">
        <v>46</v>
      </c>
      <c r="E75" s="56" t="s">
        <v>79</v>
      </c>
      <c r="F75" s="57" t="n">
        <v>200</v>
      </c>
      <c r="G75" s="55" t="n">
        <v>0.2</v>
      </c>
      <c r="H75" s="55" t="n">
        <v>0.2</v>
      </c>
      <c r="I75" s="54" t="n">
        <v>27.8999999999999986</v>
      </c>
      <c r="J75" s="59" t="n">
        <v>85.4000000000000057</v>
      </c>
      <c r="K75" s="55" t="s">
        <v>80</v>
      </c>
      <c r="L75" s="59" t="n">
        <v>4.55999999999999961</v>
      </c>
    </row>
    <row r="76" spans="1:12">
      <c r="A76" s="23"/>
      <c r="B76" s="15"/>
      <c r="C76" s="11"/>
      <c r="D76" s="7" t="s">
        <v>49</v>
      </c>
      <c r="E76" s="56" t="s">
        <v>50</v>
      </c>
      <c r="F76" s="57" t="n">
        <v>40</v>
      </c>
      <c r="G76" s="55" t="n">
        <v>3.20000000000000018</v>
      </c>
      <c r="H76" s="55" t="n">
        <v>0.4</v>
      </c>
      <c r="I76" s="54" t="n">
        <v>19.5</v>
      </c>
      <c r="J76" s="59" t="n">
        <v>96.7999999999999972</v>
      </c>
      <c r="K76" s="55" t="s">
        <v>51</v>
      </c>
      <c r="L76" s="59" t="n">
        <v>2.39999999999999991</v>
      </c>
    </row>
    <row r="77" spans="1:12">
      <c r="A77" s="23"/>
      <c r="B77" s="15"/>
      <c r="C77" s="11"/>
      <c r="D77" s="7" t="s">
        <v>52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31</v>
      </c>
      <c r="E80" s="9"/>
      <c r="F80" s="19">
        <f>SUM(F71:F79)</f>
        <v>850</v>
      </c>
      <c r="G80" s="19">
        <f>SUM(G71:G79)</f>
        <v>26.1999999999999993</v>
      </c>
      <c r="H80" s="19">
        <f>SUM(H71:H79)</f>
        <v>26.3000000000000007</v>
      </c>
      <c r="I80" s="19">
        <f>SUM(I71:I79)</f>
        <v>114.400000000000006</v>
      </c>
      <c r="J80" s="19">
        <f>SUM(J71:J79)</f>
        <v>796.5</v>
      </c>
      <c r="K80" s="25"/>
      <c r="L80" s="19">
        <f>SUM(L71:L79)</f>
        <v>68.9200000000000017</v>
      </c>
    </row>
    <row r="81" spans="1:12" ht="15.75" customHeight="1">
      <c r="A81" s="29">
        <f>A63</f>
        <v>1</v>
      </c>
      <c r="B81" s="30">
        <f>B63</f>
        <v>4</v>
      </c>
      <c r="C81" s="69" t="s">
        <v>54</v>
      </c>
      <c r="D81" s="70"/>
      <c r="E81" s="31"/>
      <c r="F81" s="32">
        <f>F70+F80</f>
        <v>850</v>
      </c>
      <c r="G81" s="32">
        <f>G70+G80</f>
        <v>26.1999999999999993</v>
      </c>
      <c r="H81" s="32">
        <f>H70+H80</f>
        <v>26.3000000000000007</v>
      </c>
      <c r="I81" s="32">
        <f>I70+I80</f>
        <v>114.400000000000006</v>
      </c>
      <c r="J81" s="32">
        <f>J70+J80</f>
        <v>796.5</v>
      </c>
      <c r="K81" s="32"/>
      <c r="L81" s="32">
        <f>L70+L80</f>
        <v>68.9200000000000017</v>
      </c>
    </row>
    <row r="82" spans="1:12">
      <c r="A82" s="20" t="n">
        <v>1</v>
      </c>
      <c r="B82" s="21" t="n">
        <v>5</v>
      </c>
      <c r="C82" s="22" t="s">
        <v>26</v>
      </c>
      <c r="D82" s="5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>
      <c r="A90" s="26">
        <f>A82</f>
        <v>1</v>
      </c>
      <c r="B90" s="13">
        <f>B82</f>
        <v>5</v>
      </c>
      <c r="C90" s="10" t="s">
        <v>32</v>
      </c>
      <c r="D90" s="7" t="s">
        <v>33</v>
      </c>
      <c r="E90" s="51" t="s">
        <v>81</v>
      </c>
      <c r="F90" s="52" t="n">
        <v>60</v>
      </c>
      <c r="G90" s="50" t="n">
        <v>0.9</v>
      </c>
      <c r="H90" s="50" t="n">
        <v>3.10000000000000009</v>
      </c>
      <c r="I90" s="54" t="n">
        <v>5.59999999999999964</v>
      </c>
      <c r="J90" s="53" t="n">
        <v>54.2000000000000028</v>
      </c>
      <c r="K90" s="50" t="s">
        <v>82</v>
      </c>
      <c r="L90" s="53" t="n">
        <v>1.83000000000000007</v>
      </c>
    </row>
    <row r="91" spans="1:12">
      <c r="A91" s="23"/>
      <c r="B91" s="15"/>
      <c r="C91" s="11"/>
      <c r="D91" s="7" t="s">
        <v>36</v>
      </c>
      <c r="E91" s="56" t="s">
        <v>83</v>
      </c>
      <c r="F91" s="55" t="n">
        <v>250</v>
      </c>
      <c r="G91" s="55" t="n">
        <v>2.20000000000000018</v>
      </c>
      <c r="H91" s="55" t="n">
        <v>5.20000000000000018</v>
      </c>
      <c r="I91" s="54" t="n">
        <v>16.3999999999999986</v>
      </c>
      <c r="J91" s="59" t="n">
        <v>122.200000000000003</v>
      </c>
      <c r="K91" s="55" t="s">
        <v>84</v>
      </c>
      <c r="L91" s="59" t="n">
        <v>8.08999999999999986</v>
      </c>
    </row>
    <row r="92" spans="1:12">
      <c r="A92" s="23"/>
      <c r="B92" s="15"/>
      <c r="C92" s="11"/>
      <c r="D92" s="7" t="s">
        <v>39</v>
      </c>
      <c r="E92" s="56" t="s">
        <v>85</v>
      </c>
      <c r="F92" s="57" t="n">
        <v>90</v>
      </c>
      <c r="G92" s="55" t="n">
        <v>13.4000000000000004</v>
      </c>
      <c r="H92" s="55" t="n">
        <v>9.90000000000000036</v>
      </c>
      <c r="I92" s="54" t="n">
        <v>5.29999999999999982</v>
      </c>
      <c r="J92" s="59" t="n">
        <v>158</v>
      </c>
      <c r="K92" s="55" t="s">
        <v>86</v>
      </c>
      <c r="L92" s="59" t="n">
        <v>39.5700000000000003</v>
      </c>
    </row>
    <row r="93" spans="1:12">
      <c r="A93" s="23"/>
      <c r="B93" s="15"/>
      <c r="C93" s="11"/>
      <c r="D93" s="7" t="s">
        <v>43</v>
      </c>
      <c r="E93" s="56" t="s">
        <v>87</v>
      </c>
      <c r="F93" s="55" t="n">
        <v>150</v>
      </c>
      <c r="G93" s="55" t="n">
        <v>4.70000000000000018</v>
      </c>
      <c r="H93" s="55" t="n">
        <v>5.29999999999999982</v>
      </c>
      <c r="I93" s="54" t="n">
        <v>31.1000000000000014</v>
      </c>
      <c r="J93" s="59" t="n">
        <v>190.900000000000006</v>
      </c>
      <c r="K93" s="55" t="s">
        <v>45</v>
      </c>
      <c r="L93" s="59" t="n">
        <v>6.79999999999999982</v>
      </c>
    </row>
    <row r="94" spans="1:12">
      <c r="A94" s="23"/>
      <c r="B94" s="15"/>
      <c r="C94" s="11"/>
      <c r="D94" s="7" t="s">
        <v>46</v>
      </c>
      <c r="E94" s="56" t="s">
        <v>47</v>
      </c>
      <c r="F94" s="57" t="n">
        <v>200</v>
      </c>
      <c r="G94" s="55" t="n">
        <v>0</v>
      </c>
      <c r="H94" s="55" t="n">
        <v>0</v>
      </c>
      <c r="I94" s="54" t="n">
        <v>17.3000000000000007</v>
      </c>
      <c r="J94" s="59" t="n">
        <v>92.9000000000000057</v>
      </c>
      <c r="K94" s="55" t="s">
        <v>48</v>
      </c>
      <c r="L94" s="59" t="n">
        <v>5.66000000000000014</v>
      </c>
    </row>
    <row r="95" spans="1:12">
      <c r="A95" s="23"/>
      <c r="B95" s="15"/>
      <c r="C95" s="11"/>
      <c r="D95" s="7" t="s">
        <v>49</v>
      </c>
      <c r="E95" s="56"/>
      <c r="F95" s="57"/>
      <c r="G95" s="55"/>
      <c r="H95" s="55"/>
      <c r="I95" s="54"/>
      <c r="J95" s="59"/>
      <c r="K95" s="55"/>
      <c r="L95" s="59"/>
    </row>
    <row r="96" spans="1:12">
      <c r="A96" s="23"/>
      <c r="B96" s="15"/>
      <c r="C96" s="11"/>
      <c r="D96" s="7" t="s">
        <v>52</v>
      </c>
      <c r="E96" s="56" t="s">
        <v>70</v>
      </c>
      <c r="F96" s="57" t="n">
        <v>40</v>
      </c>
      <c r="G96" s="55" t="n">
        <v>3.39999999999999991</v>
      </c>
      <c r="H96" s="55" t="n">
        <v>1.30000000000000004</v>
      </c>
      <c r="I96" s="54" t="n">
        <v>17</v>
      </c>
      <c r="J96" s="59" t="n">
        <v>103.599999999999994</v>
      </c>
      <c r="K96" s="61"/>
      <c r="L96" s="59" t="n">
        <v>2.64000000000000012</v>
      </c>
    </row>
    <row r="97" spans="1:12">
      <c r="A97" s="23"/>
      <c r="B97" s="15"/>
      <c r="C97" s="11"/>
      <c r="D97" s="6" t="s">
        <v>30</v>
      </c>
      <c r="E97" s="56" t="s">
        <v>88</v>
      </c>
      <c r="F97" s="57" t="n">
        <v>100</v>
      </c>
      <c r="G97" s="55" t="n">
        <v>0.4</v>
      </c>
      <c r="H97" s="55" t="n">
        <v>0.3</v>
      </c>
      <c r="I97" s="54" t="n">
        <v>9.30000000000000071</v>
      </c>
      <c r="J97" s="59" t="n">
        <v>42.2999999999999972</v>
      </c>
      <c r="K97" s="55" t="s">
        <v>89</v>
      </c>
      <c r="L97" s="59" t="n">
        <v>13.8000000000000007</v>
      </c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31</v>
      </c>
      <c r="E99" s="9"/>
      <c r="F99" s="19">
        <f>SUM(F90:F98)</f>
        <v>890</v>
      </c>
      <c r="G99" s="19">
        <f>SUM(G90:G98)</f>
        <v>25</v>
      </c>
      <c r="H99" s="19">
        <f>SUM(H90:H98)</f>
        <v>25.1000000000000014</v>
      </c>
      <c r="I99" s="19">
        <f>SUM(I90:I98)</f>
        <v>102</v>
      </c>
      <c r="J99" s="19">
        <f>SUM(J90:J98)</f>
        <v>764.100000000000023</v>
      </c>
      <c r="K99" s="25"/>
      <c r="L99" s="19">
        <f>SUM(L90:L98)</f>
        <v>78.3900000000000006</v>
      </c>
    </row>
    <row r="100" spans="1:12" ht="15.75" customHeight="1">
      <c r="A100" s="29">
        <f>A82</f>
        <v>1</v>
      </c>
      <c r="B100" s="30">
        <f>B82</f>
        <v>5</v>
      </c>
      <c r="C100" s="69" t="s">
        <v>54</v>
      </c>
      <c r="D100" s="70"/>
      <c r="E100" s="31"/>
      <c r="F100" s="32">
        <f>F89+F99</f>
        <v>890</v>
      </c>
      <c r="G100" s="32">
        <f>G89+G99</f>
        <v>25</v>
      </c>
      <c r="H100" s="32">
        <f>H89+H99</f>
        <v>25.1000000000000014</v>
      </c>
      <c r="I100" s="32">
        <f>I89+I99</f>
        <v>102</v>
      </c>
      <c r="J100" s="32">
        <f>J89+J99</f>
        <v>764.100000000000023</v>
      </c>
      <c r="K100" s="32"/>
      <c r="L100" s="32">
        <f>L89+L99</f>
        <v>78.3900000000000006</v>
      </c>
    </row>
    <row r="101" spans="1:12">
      <c r="A101" s="20" t="n">
        <v>2</v>
      </c>
      <c r="B101" s="21" t="n">
        <v>1</v>
      </c>
      <c r="C101" s="22" t="s">
        <v>26</v>
      </c>
      <c r="D101" s="5" t="s">
        <v>27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>
      <c r="A109" s="26">
        <f>A101</f>
        <v>2</v>
      </c>
      <c r="B109" s="13">
        <f>B101</f>
        <v>1</v>
      </c>
      <c r="C109" s="10" t="s">
        <v>32</v>
      </c>
      <c r="D109" s="7" t="s">
        <v>33</v>
      </c>
      <c r="E109" s="56" t="s">
        <v>90</v>
      </c>
      <c r="F109" s="57" t="n">
        <v>100</v>
      </c>
      <c r="G109" s="55" t="n">
        <v>1.5</v>
      </c>
      <c r="H109" s="55" t="n">
        <v>5.09999999999999964</v>
      </c>
      <c r="I109" s="54" t="n">
        <v>9.40000000000000036</v>
      </c>
      <c r="J109" s="59" t="n">
        <v>90.4000000000000057</v>
      </c>
      <c r="K109" s="55" t="s">
        <v>91</v>
      </c>
      <c r="L109" s="59" t="n">
        <v>3.02000000000000002</v>
      </c>
    </row>
    <row r="110" spans="1:12">
      <c r="A110" s="23"/>
      <c r="B110" s="15"/>
      <c r="C110" s="11"/>
      <c r="D110" s="7" t="s">
        <v>36</v>
      </c>
      <c r="E110" s="56" t="s">
        <v>37</v>
      </c>
      <c r="F110" s="55" t="n">
        <v>250</v>
      </c>
      <c r="G110" s="55" t="n">
        <v>5.70000000000000018</v>
      </c>
      <c r="H110" s="55" t="n">
        <v>5.40000000000000036</v>
      </c>
      <c r="I110" s="54" t="n">
        <v>18.8999999999999986</v>
      </c>
      <c r="J110" s="59" t="n">
        <v>147.199999999999989</v>
      </c>
      <c r="K110" s="55" t="s">
        <v>92</v>
      </c>
      <c r="L110" s="59" t="n">
        <v>5.66000000000000014</v>
      </c>
    </row>
    <row r="111" spans="1:12">
      <c r="A111" s="23"/>
      <c r="B111" s="15"/>
      <c r="C111" s="11"/>
      <c r="D111" s="7" t="s">
        <v>39</v>
      </c>
      <c r="E111" s="56" t="s">
        <v>93</v>
      </c>
      <c r="F111" s="55" t="n">
        <v>175</v>
      </c>
      <c r="G111" s="55" t="n">
        <v>16.5</v>
      </c>
      <c r="H111" s="55" t="n">
        <v>15.8000000000000007</v>
      </c>
      <c r="I111" s="54" t="n">
        <v>30.6000000000000014</v>
      </c>
      <c r="J111" s="59" t="n">
        <v>384.100000000000023</v>
      </c>
      <c r="K111" s="55" t="s">
        <v>94</v>
      </c>
      <c r="L111" s="59" t="n">
        <v>54.5399999999999991</v>
      </c>
    </row>
    <row r="112" spans="1:12">
      <c r="A112" s="23"/>
      <c r="B112" s="15"/>
      <c r="C112" s="11"/>
      <c r="D112" s="7" t="s">
        <v>43</v>
      </c>
      <c r="E112" s="62"/>
      <c r="F112" s="63"/>
      <c r="G112" s="63"/>
      <c r="H112" s="63"/>
      <c r="I112" s="64"/>
      <c r="J112" s="63"/>
      <c r="K112" s="61"/>
      <c r="L112" s="65"/>
    </row>
    <row r="113" spans="1:12">
      <c r="A113" s="23"/>
      <c r="B113" s="15"/>
      <c r="C113" s="11"/>
      <c r="D113" s="7" t="s">
        <v>46</v>
      </c>
      <c r="E113" s="56" t="s">
        <v>95</v>
      </c>
      <c r="F113" s="57" t="n">
        <v>200</v>
      </c>
      <c r="G113" s="55" t="n">
        <v>0.2</v>
      </c>
      <c r="H113" s="55" t="n">
        <v>0.2</v>
      </c>
      <c r="I113" s="54" t="n">
        <v>27.8999999999999986</v>
      </c>
      <c r="J113" s="59" t="n">
        <v>85.4000000000000057</v>
      </c>
      <c r="K113" s="55" t="s">
        <v>80</v>
      </c>
      <c r="L113" s="59" t="n">
        <v>4.55999999999999961</v>
      </c>
    </row>
    <row r="114" spans="1:12">
      <c r="A114" s="23"/>
      <c r="B114" s="15"/>
      <c r="C114" s="11"/>
      <c r="D114" s="7" t="s">
        <v>49</v>
      </c>
      <c r="E114" s="56" t="s">
        <v>50</v>
      </c>
      <c r="F114" s="57" t="n">
        <v>30</v>
      </c>
      <c r="G114" s="55" t="n">
        <v>2.39999999999999991</v>
      </c>
      <c r="H114" s="55" t="n">
        <v>0.3</v>
      </c>
      <c r="I114" s="54" t="n">
        <v>14.5999999999999996</v>
      </c>
      <c r="J114" s="59" t="n">
        <v>72.5999999999999801</v>
      </c>
      <c r="K114" s="55" t="s">
        <v>96</v>
      </c>
      <c r="L114" s="59" t="n">
        <v>1.8</v>
      </c>
    </row>
    <row r="115" spans="1:12">
      <c r="A115" s="23"/>
      <c r="B115" s="15"/>
      <c r="C115" s="11"/>
      <c r="D115" s="7" t="s">
        <v>52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31</v>
      </c>
      <c r="E118" s="9"/>
      <c r="F118" s="19">
        <f>SUM(F109:F117)</f>
        <v>755</v>
      </c>
      <c r="G118" s="19">
        <f>SUM(G109:G117)</f>
        <v>26.3000000000000007</v>
      </c>
      <c r="H118" s="19">
        <f>SUM(H109:H117)</f>
        <v>26.8000000000000007</v>
      </c>
      <c r="I118" s="19">
        <f>SUM(I109:I117)</f>
        <v>101.400000000000006</v>
      </c>
      <c r="J118" s="19">
        <f>SUM(J109:J117)</f>
        <v>779.700000000000045</v>
      </c>
      <c r="K118" s="25"/>
      <c r="L118" s="19">
        <f>SUM(L109:L117)</f>
        <v>69.5799999999999983</v>
      </c>
    </row>
    <row r="119" spans="1:12">
      <c r="A119" s="29">
        <f>A101</f>
        <v>2</v>
      </c>
      <c r="B119" s="30">
        <f>B101</f>
        <v>1</v>
      </c>
      <c r="C119" s="69" t="s">
        <v>54</v>
      </c>
      <c r="D119" s="70"/>
      <c r="E119" s="31"/>
      <c r="F119" s="32">
        <f>F108+F118</f>
        <v>755</v>
      </c>
      <c r="G119" s="32">
        <f>G108+G118</f>
        <v>26.3000000000000007</v>
      </c>
      <c r="H119" s="32">
        <f>H108+H118</f>
        <v>26.8000000000000007</v>
      </c>
      <c r="I119" s="32">
        <f>I108+I118</f>
        <v>101.400000000000006</v>
      </c>
      <c r="J119" s="32">
        <f>J108+J118</f>
        <v>779.700000000000045</v>
      </c>
      <c r="K119" s="32"/>
      <c r="L119" s="32">
        <f>L108+L118</f>
        <v>69.5799999999999983</v>
      </c>
    </row>
    <row r="120" spans="1:12">
      <c r="A120" s="14" t="n">
        <v>2</v>
      </c>
      <c r="B120" s="15" t="n">
        <v>2</v>
      </c>
      <c r="C120" s="22" t="s">
        <v>26</v>
      </c>
      <c r="D120" s="5" t="s">
        <v>27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>
      <c r="A128" s="13">
        <f>A120</f>
        <v>2</v>
      </c>
      <c r="B128" s="13">
        <f>B120</f>
        <v>2</v>
      </c>
      <c r="C128" s="10" t="s">
        <v>32</v>
      </c>
      <c r="D128" s="7" t="s">
        <v>33</v>
      </c>
      <c r="E128" s="56" t="s">
        <v>97</v>
      </c>
      <c r="F128" s="57" t="n">
        <v>60</v>
      </c>
      <c r="G128" s="55" t="n">
        <v>1.10000000000000009</v>
      </c>
      <c r="H128" s="55" t="n">
        <v>2.5</v>
      </c>
      <c r="I128" s="54" t="n">
        <v>4.5</v>
      </c>
      <c r="J128" s="59" t="n">
        <v>44.8999999999999986</v>
      </c>
      <c r="K128" s="55" t="s">
        <v>98</v>
      </c>
      <c r="L128" s="59" t="n">
        <v>6.37999999999999989</v>
      </c>
    </row>
    <row r="129" spans="1:12">
      <c r="A129" s="14"/>
      <c r="B129" s="15"/>
      <c r="C129" s="11"/>
      <c r="D129" s="7" t="s">
        <v>36</v>
      </c>
      <c r="E129" s="56" t="s">
        <v>99</v>
      </c>
      <c r="F129" s="55" t="n">
        <v>250</v>
      </c>
      <c r="G129" s="55" t="n">
        <v>4.09999999999999964</v>
      </c>
      <c r="H129" s="55" t="n">
        <v>7.40000000000000036</v>
      </c>
      <c r="I129" s="54" t="n">
        <v>10.3000000000000007</v>
      </c>
      <c r="J129" s="59" t="n">
        <v>125.5</v>
      </c>
      <c r="K129" s="55" t="s">
        <v>100</v>
      </c>
      <c r="L129" s="59" t="n">
        <v>12.3200000000000003</v>
      </c>
    </row>
    <row r="130" spans="1:12">
      <c r="A130" s="14"/>
      <c r="B130" s="15"/>
      <c r="C130" s="11"/>
      <c r="D130" s="7" t="s">
        <v>39</v>
      </c>
      <c r="E130" s="56" t="s">
        <v>101</v>
      </c>
      <c r="F130" s="55" t="n">
        <v>100</v>
      </c>
      <c r="G130" s="55" t="n">
        <v>11.1999999999999993</v>
      </c>
      <c r="H130" s="55" t="n">
        <v>12.8000000000000007</v>
      </c>
      <c r="I130" s="54" t="n">
        <v>19.5</v>
      </c>
      <c r="J130" s="59" t="n">
        <v>272.300000000000011</v>
      </c>
      <c r="K130" s="55" t="s">
        <v>102</v>
      </c>
      <c r="L130" s="59" t="n">
        <v>27.3000000000000007</v>
      </c>
    </row>
    <row r="131" spans="1:12">
      <c r="A131" s="14"/>
      <c r="B131" s="15"/>
      <c r="C131" s="11"/>
      <c r="D131" s="7" t="s">
        <v>43</v>
      </c>
      <c r="E131" s="56" t="s">
        <v>44</v>
      </c>
      <c r="F131" s="57" t="n">
        <v>150</v>
      </c>
      <c r="G131" s="55" t="n">
        <v>4.20000000000000018</v>
      </c>
      <c r="H131" s="55" t="n">
        <v>1.10000000000000009</v>
      </c>
      <c r="I131" s="54" t="n">
        <v>23.6000000000000014</v>
      </c>
      <c r="J131" s="59" t="n">
        <v>129.900000000000006</v>
      </c>
      <c r="K131" s="55" t="s">
        <v>103</v>
      </c>
      <c r="L131" s="59" t="n">
        <v>10.1799999999999997</v>
      </c>
    </row>
    <row r="132" spans="1:12">
      <c r="A132" s="14"/>
      <c r="B132" s="15"/>
      <c r="C132" s="11"/>
      <c r="D132" s="7" t="s">
        <v>46</v>
      </c>
      <c r="E132" s="56" t="s">
        <v>104</v>
      </c>
      <c r="F132" s="57" t="n">
        <v>200</v>
      </c>
      <c r="G132" s="55" t="n">
        <v>2.79999999999999982</v>
      </c>
      <c r="H132" s="55" t="n">
        <v>0.2</v>
      </c>
      <c r="I132" s="54" t="n">
        <v>23.8999999999999986</v>
      </c>
      <c r="J132" s="59" t="n">
        <v>35.7999999999999972</v>
      </c>
      <c r="K132" s="55"/>
      <c r="L132" s="59" t="n">
        <v>26</v>
      </c>
    </row>
    <row r="133" spans="1:12">
      <c r="A133" s="14"/>
      <c r="B133" s="15"/>
      <c r="C133" s="11"/>
      <c r="D133" s="7" t="s">
        <v>49</v>
      </c>
      <c r="E133" s="56" t="s">
        <v>50</v>
      </c>
      <c r="F133" s="57" t="n">
        <v>40</v>
      </c>
      <c r="G133" s="55" t="n">
        <v>3.20000000000000018</v>
      </c>
      <c r="H133" s="55" t="n">
        <v>0.4</v>
      </c>
      <c r="I133" s="54" t="n">
        <v>19.5</v>
      </c>
      <c r="J133" s="59" t="n">
        <v>96.7999999999999972</v>
      </c>
      <c r="K133" s="55" t="s">
        <v>51</v>
      </c>
      <c r="L133" s="59" t="n">
        <v>2.39999999999999991</v>
      </c>
    </row>
    <row r="134" spans="1:12">
      <c r="A134" s="14"/>
      <c r="B134" s="15"/>
      <c r="C134" s="11"/>
      <c r="D134" s="7" t="s">
        <v>52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>SUM(G128:G136)</f>
        <v>26.6000000000000014</v>
      </c>
      <c r="H137" s="19">
        <f>SUM(H128:H136)</f>
        <v>24.3999999999999986</v>
      </c>
      <c r="I137" s="19">
        <f>SUM(I128:I136)</f>
        <v>101.299999999999997</v>
      </c>
      <c r="J137" s="19">
        <f>SUM(J128:J136)</f>
        <v>705.200000000000045</v>
      </c>
      <c r="K137" s="25"/>
      <c r="L137" s="19">
        <f>SUM(L128:L136)</f>
        <v>84.5799999999999983</v>
      </c>
    </row>
    <row r="138" spans="1:12">
      <c r="A138" s="33">
        <f>A120</f>
        <v>2</v>
      </c>
      <c r="B138" s="33">
        <f>B120</f>
        <v>2</v>
      </c>
      <c r="C138" s="69" t="s">
        <v>54</v>
      </c>
      <c r="D138" s="70"/>
      <c r="E138" s="31"/>
      <c r="F138" s="32">
        <f>F127+F137</f>
        <v>800</v>
      </c>
      <c r="G138" s="32">
        <f>G127+G137</f>
        <v>26.6000000000000014</v>
      </c>
      <c r="H138" s="32">
        <f>H127+H137</f>
        <v>24.3999999999999986</v>
      </c>
      <c r="I138" s="32">
        <f>I127+I137</f>
        <v>101.299999999999997</v>
      </c>
      <c r="J138" s="32">
        <f>J127+J137</f>
        <v>705.200000000000045</v>
      </c>
      <c r="K138" s="32"/>
      <c r="L138" s="32">
        <f>L127+L137</f>
        <v>84.5799999999999983</v>
      </c>
    </row>
    <row r="139" spans="1:12">
      <c r="A139" s="20" t="n">
        <v>2</v>
      </c>
      <c r="B139" s="21" t="n">
        <v>3</v>
      </c>
      <c r="C139" s="22" t="s">
        <v>26</v>
      </c>
      <c r="D139" s="5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>
      <c r="A147" s="26">
        <f>A139</f>
        <v>2</v>
      </c>
      <c r="B147" s="13">
        <f>B139</f>
        <v>3</v>
      </c>
      <c r="C147" s="10" t="s">
        <v>32</v>
      </c>
      <c r="D147" s="7" t="s">
        <v>33</v>
      </c>
      <c r="E147" s="56" t="s">
        <v>105</v>
      </c>
      <c r="F147" s="57" t="n">
        <v>60</v>
      </c>
      <c r="G147" s="55" t="n">
        <v>0.8</v>
      </c>
      <c r="H147" s="55" t="n">
        <v>3.70000000000000018</v>
      </c>
      <c r="I147" s="54" t="n">
        <v>6.40000000000000036</v>
      </c>
      <c r="J147" s="58" t="n">
        <v>61.7999999999999972</v>
      </c>
      <c r="K147" s="55" t="s">
        <v>106</v>
      </c>
      <c r="L147" s="59" t="n">
        <v>4.05999999999999961</v>
      </c>
    </row>
    <row r="148" spans="1:12">
      <c r="A148" s="23"/>
      <c r="B148" s="15"/>
      <c r="C148" s="11"/>
      <c r="D148" s="7" t="s">
        <v>36</v>
      </c>
      <c r="E148" s="56" t="s">
        <v>107</v>
      </c>
      <c r="F148" s="55" t="n">
        <v>250</v>
      </c>
      <c r="G148" s="55" t="n">
        <v>2.10000000000000009</v>
      </c>
      <c r="H148" s="55" t="n">
        <v>6.5</v>
      </c>
      <c r="I148" s="54" t="n">
        <v>9.5</v>
      </c>
      <c r="J148" s="58" t="n">
        <v>110.700000000000003</v>
      </c>
      <c r="K148" s="55" t="s">
        <v>100</v>
      </c>
      <c r="L148" s="59" t="n">
        <v>8.46000000000000085</v>
      </c>
    </row>
    <row r="149" spans="1:12">
      <c r="A149" s="23"/>
      <c r="B149" s="15"/>
      <c r="C149" s="11"/>
      <c r="D149" s="7" t="s">
        <v>39</v>
      </c>
      <c r="E149" s="56" t="s">
        <v>108</v>
      </c>
      <c r="F149" s="55" t="n">
        <v>90</v>
      </c>
      <c r="G149" s="55" t="n">
        <v>16.3000000000000007</v>
      </c>
      <c r="H149" s="55" t="n">
        <v>10.0999999999999996</v>
      </c>
      <c r="I149" s="54" t="n">
        <v>11.6999999999999993</v>
      </c>
      <c r="J149" s="58" t="n">
        <v>179.400000000000006</v>
      </c>
      <c r="K149" s="55" t="s">
        <v>42</v>
      </c>
      <c r="L149" s="59" t="n">
        <v>43.7199999999999989</v>
      </c>
    </row>
    <row r="150" spans="1:12">
      <c r="A150" s="23"/>
      <c r="B150" s="15"/>
      <c r="C150" s="11"/>
      <c r="D150" s="7" t="s">
        <v>43</v>
      </c>
      <c r="E150" s="56" t="s">
        <v>109</v>
      </c>
      <c r="F150" s="57" t="n">
        <v>150</v>
      </c>
      <c r="G150" s="55" t="n">
        <v>3.20000000000000018</v>
      </c>
      <c r="H150" s="55" t="n">
        <v>5.5</v>
      </c>
      <c r="I150" s="54" t="n">
        <v>21.3999999999999986</v>
      </c>
      <c r="J150" s="58" t="n">
        <v>148.099999999999994</v>
      </c>
      <c r="K150" s="55" t="s">
        <v>110</v>
      </c>
      <c r="L150" s="59" t="n">
        <v>12.7300000000000004</v>
      </c>
    </row>
    <row r="151" spans="1:12">
      <c r="A151" s="23"/>
      <c r="B151" s="15"/>
      <c r="C151" s="11"/>
      <c r="D151" s="7" t="s">
        <v>46</v>
      </c>
      <c r="E151" s="56" t="s">
        <v>111</v>
      </c>
      <c r="F151" s="57" t="n">
        <v>200</v>
      </c>
      <c r="G151" s="55" t="n">
        <v>0</v>
      </c>
      <c r="H151" s="55" t="n">
        <v>0</v>
      </c>
      <c r="I151" s="54" t="n">
        <v>29.3000000000000007</v>
      </c>
      <c r="J151" s="58" t="n">
        <v>117.200000000000003</v>
      </c>
      <c r="K151" s="55" t="s">
        <v>112</v>
      </c>
      <c r="L151" s="59" t="n">
        <v>7.48000000000000043</v>
      </c>
    </row>
    <row r="152" spans="1:12">
      <c r="A152" s="23"/>
      <c r="B152" s="15"/>
      <c r="C152" s="11"/>
      <c r="D152" s="7" t="s">
        <v>49</v>
      </c>
      <c r="E152" s="56" t="s">
        <v>50</v>
      </c>
      <c r="F152" s="57" t="n">
        <v>30</v>
      </c>
      <c r="G152" s="55" t="n">
        <v>2.39999999999999991</v>
      </c>
      <c r="H152" s="55" t="n">
        <v>0.3</v>
      </c>
      <c r="I152" s="54" t="n">
        <v>14.5999999999999996</v>
      </c>
      <c r="J152" s="58" t="n">
        <v>72.5999999999999801</v>
      </c>
      <c r="K152" s="55" t="s">
        <v>51</v>
      </c>
      <c r="L152" s="59" t="n">
        <v>1.8</v>
      </c>
    </row>
    <row r="153" spans="1:12">
      <c r="A153" s="23"/>
      <c r="B153" s="15"/>
      <c r="C153" s="11"/>
      <c r="D153" s="7" t="s">
        <v>52</v>
      </c>
      <c r="E153" s="56" t="s">
        <v>70</v>
      </c>
      <c r="F153" s="57" t="n">
        <v>20</v>
      </c>
      <c r="G153" s="55" t="n">
        <v>1.7</v>
      </c>
      <c r="H153" s="55" t="n">
        <v>0.7</v>
      </c>
      <c r="I153" s="54" t="n">
        <v>8.5</v>
      </c>
      <c r="J153" s="58" t="n">
        <v>51.7999999999999972</v>
      </c>
      <c r="K153" s="44"/>
      <c r="L153" s="59" t="n">
        <v>1.32000000000000006</v>
      </c>
    </row>
    <row r="154" spans="1:1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>SUM(G147:G155)</f>
        <v>26.5</v>
      </c>
      <c r="H156" s="19">
        <f>SUM(H147:H155)</f>
        <v>26.8000000000000007</v>
      </c>
      <c r="I156" s="19">
        <f>SUM(I147:I155)</f>
        <v>101.400000000000006</v>
      </c>
      <c r="J156" s="19">
        <f>SUM(J147:J155)</f>
        <v>741.600000000000023</v>
      </c>
      <c r="K156" s="25"/>
      <c r="L156" s="19">
        <f>SUM(L147:L155)</f>
        <v>79.5699999999999932</v>
      </c>
    </row>
    <row r="157" spans="1:12">
      <c r="A157" s="29">
        <f>A139</f>
        <v>2</v>
      </c>
      <c r="B157" s="30">
        <f>B139</f>
        <v>3</v>
      </c>
      <c r="C157" s="69" t="s">
        <v>54</v>
      </c>
      <c r="D157" s="70"/>
      <c r="E157" s="31"/>
      <c r="F157" s="32">
        <f>F146+F156</f>
        <v>800</v>
      </c>
      <c r="G157" s="32">
        <f>G146+G156</f>
        <v>26.5</v>
      </c>
      <c r="H157" s="32">
        <f>H146+H156</f>
        <v>26.8000000000000007</v>
      </c>
      <c r="I157" s="32">
        <f>I146+I156</f>
        <v>101.400000000000006</v>
      </c>
      <c r="J157" s="32">
        <f>J146+J156</f>
        <v>741.600000000000023</v>
      </c>
      <c r="K157" s="32"/>
      <c r="L157" s="32">
        <f>L146+L156</f>
        <v>79.5699999999999932</v>
      </c>
    </row>
    <row r="158" spans="1:12">
      <c r="A158" s="20" t="n">
        <v>2</v>
      </c>
      <c r="B158" s="21" t="n">
        <v>4</v>
      </c>
      <c r="C158" s="22" t="s">
        <v>26</v>
      </c>
      <c r="D158" s="5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>
      <c r="A166" s="26">
        <f>A158</f>
        <v>2</v>
      </c>
      <c r="B166" s="13">
        <f>B158</f>
        <v>4</v>
      </c>
      <c r="C166" s="10" t="s">
        <v>32</v>
      </c>
      <c r="D166" s="7" t="s">
        <v>33</v>
      </c>
      <c r="E166" s="56" t="s">
        <v>113</v>
      </c>
      <c r="F166" s="57" t="n">
        <v>90</v>
      </c>
      <c r="G166" s="55" t="n">
        <v>1.30000000000000004</v>
      </c>
      <c r="H166" s="55" t="n">
        <v>4.59999999999999964</v>
      </c>
      <c r="I166" s="54" t="n">
        <v>18.3999999999999986</v>
      </c>
      <c r="J166" s="58" t="n">
        <v>121.799999999999997</v>
      </c>
      <c r="K166" s="55" t="s">
        <v>64</v>
      </c>
      <c r="L166" s="59" t="n">
        <v>9.64000000000000057</v>
      </c>
    </row>
    <row r="167" spans="1:12">
      <c r="A167" s="23"/>
      <c r="B167" s="15"/>
      <c r="C167" s="11"/>
      <c r="D167" s="7" t="s">
        <v>36</v>
      </c>
      <c r="E167" s="56" t="s">
        <v>65</v>
      </c>
      <c r="F167" s="55" t="n">
        <v>250</v>
      </c>
      <c r="G167" s="55" t="n">
        <v>4.59999999999999964</v>
      </c>
      <c r="H167" s="55" t="n">
        <v>6</v>
      </c>
      <c r="I167" s="54" t="n">
        <v>20.3999999999999986</v>
      </c>
      <c r="J167" s="58" t="n">
        <v>161.800000000000011</v>
      </c>
      <c r="K167" s="55" t="s">
        <v>66</v>
      </c>
      <c r="L167" s="59" t="n">
        <v>16.0599999999999987</v>
      </c>
    </row>
    <row r="168" spans="1:12">
      <c r="A168" s="23"/>
      <c r="B168" s="15"/>
      <c r="C168" s="11"/>
      <c r="D168" s="7" t="s">
        <v>39</v>
      </c>
      <c r="E168" s="56" t="s">
        <v>67</v>
      </c>
      <c r="F168" s="55" t="n">
        <v>100</v>
      </c>
      <c r="G168" s="55" t="n">
        <v>10.1999999999999993</v>
      </c>
      <c r="H168" s="55" t="n">
        <v>10.0999999999999996</v>
      </c>
      <c r="I168" s="54" t="n">
        <v>10.5</v>
      </c>
      <c r="J168" s="58" t="n">
        <v>212.900000000000006</v>
      </c>
      <c r="K168" s="55" t="s">
        <v>68</v>
      </c>
      <c r="L168" s="59" t="n">
        <v>23.2300000000000004</v>
      </c>
    </row>
    <row r="169" spans="1:12">
      <c r="A169" s="23"/>
      <c r="B169" s="15"/>
      <c r="C169" s="11"/>
      <c r="D169" s="7" t="s">
        <v>43</v>
      </c>
      <c r="E169" s="56" t="s">
        <v>69</v>
      </c>
      <c r="F169" s="57" t="n">
        <v>150</v>
      </c>
      <c r="G169" s="55" t="n">
        <v>4.40000000000000036</v>
      </c>
      <c r="H169" s="55" t="n">
        <v>3.60000000000000009</v>
      </c>
      <c r="I169" s="54" t="n">
        <v>25.6000000000000014</v>
      </c>
      <c r="J169" s="58" t="n">
        <v>152.5</v>
      </c>
      <c r="K169" s="55" t="s">
        <v>45</v>
      </c>
      <c r="L169" s="59" t="n">
        <v>5.36000000000000032</v>
      </c>
    </row>
    <row r="170" spans="1:12">
      <c r="A170" s="23"/>
      <c r="B170" s="15"/>
      <c r="C170" s="11"/>
      <c r="D170" s="7" t="s">
        <v>46</v>
      </c>
      <c r="E170" s="56" t="s">
        <v>47</v>
      </c>
      <c r="F170" s="57" t="n">
        <v>150</v>
      </c>
      <c r="G170" s="55" t="n">
        <v>0</v>
      </c>
      <c r="H170" s="55" t="n">
        <v>0</v>
      </c>
      <c r="I170" s="54" t="n">
        <v>17.3000000000000007</v>
      </c>
      <c r="J170" s="58" t="n">
        <v>69.7000000000000028</v>
      </c>
      <c r="K170" s="55" t="s">
        <v>48</v>
      </c>
      <c r="L170" s="59" t="n">
        <v>4.29999999999999982</v>
      </c>
    </row>
    <row r="171" spans="1:12">
      <c r="A171" s="23"/>
      <c r="B171" s="15"/>
      <c r="C171" s="11"/>
      <c r="D171" s="7" t="s">
        <v>49</v>
      </c>
      <c r="E171" s="56"/>
      <c r="F171" s="57"/>
      <c r="G171" s="55"/>
      <c r="H171" s="55"/>
      <c r="I171" s="54"/>
      <c r="J171" s="59"/>
      <c r="K171" s="55"/>
      <c r="L171" s="59"/>
    </row>
    <row r="172" spans="1:12">
      <c r="A172" s="23"/>
      <c r="B172" s="15"/>
      <c r="C172" s="11"/>
      <c r="D172" s="7" t="s">
        <v>52</v>
      </c>
      <c r="E172" s="56" t="s">
        <v>70</v>
      </c>
      <c r="F172" s="57" t="n">
        <v>40</v>
      </c>
      <c r="G172" s="55" t="n">
        <v>3.39999999999999991</v>
      </c>
      <c r="H172" s="55" t="n">
        <v>1.30000000000000004</v>
      </c>
      <c r="I172" s="54" t="n">
        <v>17</v>
      </c>
      <c r="J172" s="58" t="n">
        <v>103.599999999999994</v>
      </c>
      <c r="K172" s="61"/>
      <c r="L172" s="59" t="n">
        <v>2.64000000000000012</v>
      </c>
    </row>
    <row r="173" spans="1:1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31</v>
      </c>
      <c r="E175" s="9"/>
      <c r="F175" s="19">
        <f>SUM(F166:F174)</f>
        <v>780</v>
      </c>
      <c r="G175" s="19">
        <f>SUM(G166:G174)</f>
        <v>23.8999999999999986</v>
      </c>
      <c r="H175" s="19">
        <f>SUM(H166:H174)</f>
        <v>25.6000000000000014</v>
      </c>
      <c r="I175" s="19">
        <f>SUM(I166:I174)</f>
        <v>109.200000000000003</v>
      </c>
      <c r="J175" s="19">
        <f>SUM(J166:J174)</f>
        <v>822.299999999999955</v>
      </c>
      <c r="K175" s="25"/>
      <c r="L175" s="19">
        <f>SUM(L166:L174)</f>
        <v>61.2299999999999969</v>
      </c>
    </row>
    <row r="176" spans="1:12">
      <c r="A176" s="29">
        <f>A158</f>
        <v>2</v>
      </c>
      <c r="B176" s="30">
        <f>B158</f>
        <v>4</v>
      </c>
      <c r="C176" s="69" t="s">
        <v>54</v>
      </c>
      <c r="D176" s="70"/>
      <c r="E176" s="31"/>
      <c r="F176" s="32">
        <f>F165+F175</f>
        <v>780</v>
      </c>
      <c r="G176" s="32">
        <f>G165+G175</f>
        <v>23.8999999999999986</v>
      </c>
      <c r="H176" s="32">
        <f>H165+H175</f>
        <v>25.6000000000000014</v>
      </c>
      <c r="I176" s="32">
        <f>I165+I175</f>
        <v>109.200000000000003</v>
      </c>
      <c r="J176" s="32">
        <f>J165+J175</f>
        <v>822.299999999999955</v>
      </c>
      <c r="K176" s="32"/>
      <c r="L176" s="32">
        <f>L165+L175</f>
        <v>61.2299999999999969</v>
      </c>
    </row>
    <row r="177" spans="1:12">
      <c r="A177" s="20" t="n">
        <v>2</v>
      </c>
      <c r="B177" s="21" t="n">
        <v>5</v>
      </c>
      <c r="C177" s="22" t="s">
        <v>26</v>
      </c>
      <c r="D177" s="5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>
      <c r="A185" s="26">
        <f>A177</f>
        <v>2</v>
      </c>
      <c r="B185" s="13">
        <f>B177</f>
        <v>5</v>
      </c>
      <c r="C185" s="10" t="s">
        <v>32</v>
      </c>
      <c r="D185" s="7" t="s">
        <v>33</v>
      </c>
      <c r="E185" s="56" t="s">
        <v>90</v>
      </c>
      <c r="F185" s="57" t="n">
        <v>100</v>
      </c>
      <c r="G185" s="55" t="n">
        <v>1.5</v>
      </c>
      <c r="H185" s="55" t="n">
        <v>5.09999999999999964</v>
      </c>
      <c r="I185" s="54" t="n">
        <v>11.4000000000000004</v>
      </c>
      <c r="J185" s="58" t="n">
        <v>90.4000000000000057</v>
      </c>
      <c r="K185" s="55" t="s">
        <v>91</v>
      </c>
      <c r="L185" s="59" t="n">
        <v>3.02000000000000002</v>
      </c>
    </row>
    <row r="186" spans="1:12">
      <c r="A186" s="23"/>
      <c r="B186" s="15"/>
      <c r="C186" s="11"/>
      <c r="D186" s="7" t="s">
        <v>36</v>
      </c>
      <c r="E186" s="56" t="s">
        <v>37</v>
      </c>
      <c r="F186" s="55" t="n">
        <v>250</v>
      </c>
      <c r="G186" s="55" t="n">
        <v>5.70000000000000018</v>
      </c>
      <c r="H186" s="55" t="n">
        <v>5.40000000000000036</v>
      </c>
      <c r="I186" s="54" t="n">
        <v>18.8999999999999986</v>
      </c>
      <c r="J186" s="58" t="n">
        <v>147.199999999999989</v>
      </c>
      <c r="K186" s="55" t="s">
        <v>92</v>
      </c>
      <c r="L186" s="59" t="n">
        <v>5.66000000000000014</v>
      </c>
    </row>
    <row r="187" spans="1:12">
      <c r="A187" s="23"/>
      <c r="B187" s="15"/>
      <c r="C187" s="11"/>
      <c r="D187" s="7" t="s">
        <v>39</v>
      </c>
      <c r="E187" s="56" t="s">
        <v>93</v>
      </c>
      <c r="F187" s="55" t="n">
        <v>175</v>
      </c>
      <c r="G187" s="55" t="n">
        <v>16.5</v>
      </c>
      <c r="H187" s="55" t="n">
        <v>15.8000000000000007</v>
      </c>
      <c r="I187" s="54" t="n">
        <v>30.8999999999999986</v>
      </c>
      <c r="J187" s="58" t="n">
        <v>384.100000000000023</v>
      </c>
      <c r="K187" s="55" t="s">
        <v>94</v>
      </c>
      <c r="L187" s="59" t="n">
        <v>44.3800000000000026</v>
      </c>
    </row>
    <row r="188" spans="1:12">
      <c r="A188" s="23"/>
      <c r="B188" s="15"/>
      <c r="C188" s="11"/>
      <c r="D188" s="7" t="s">
        <v>43</v>
      </c>
      <c r="E188" s="62"/>
      <c r="F188" s="63"/>
      <c r="G188" s="63"/>
      <c r="H188" s="63"/>
      <c r="I188" s="64"/>
      <c r="J188" s="63"/>
      <c r="K188" s="61"/>
      <c r="L188" s="65"/>
    </row>
    <row r="189" spans="1:12">
      <c r="A189" s="23"/>
      <c r="B189" s="15"/>
      <c r="C189" s="11"/>
      <c r="D189" s="7" t="s">
        <v>46</v>
      </c>
      <c r="E189" s="56" t="s">
        <v>114</v>
      </c>
      <c r="F189" s="57" t="n">
        <v>200</v>
      </c>
      <c r="G189" s="55" t="n">
        <v>0.2</v>
      </c>
      <c r="H189" s="55" t="n">
        <v>0.2</v>
      </c>
      <c r="I189" s="54" t="n">
        <v>24.8999999999999986</v>
      </c>
      <c r="J189" s="58" t="n">
        <v>85.4000000000000057</v>
      </c>
      <c r="K189" s="55" t="s">
        <v>80</v>
      </c>
      <c r="L189" s="59" t="n">
        <v>4.55999999999999961</v>
      </c>
    </row>
    <row r="190" spans="1:12">
      <c r="A190" s="23"/>
      <c r="B190" s="15"/>
      <c r="C190" s="11"/>
      <c r="D190" s="7" t="s">
        <v>49</v>
      </c>
      <c r="E190" s="56" t="s">
        <v>50</v>
      </c>
      <c r="F190" s="57" t="n">
        <v>30</v>
      </c>
      <c r="G190" s="55" t="n">
        <v>2.39999999999999991</v>
      </c>
      <c r="H190" s="55" t="n">
        <v>0.3</v>
      </c>
      <c r="I190" s="54" t="n">
        <v>14.5999999999999996</v>
      </c>
      <c r="J190" s="58" t="n">
        <v>72.5999999999999801</v>
      </c>
      <c r="K190" s="55" t="s">
        <v>115</v>
      </c>
      <c r="L190" s="59" t="n">
        <v>1.8</v>
      </c>
    </row>
    <row r="191" spans="1:12">
      <c r="A191" s="23"/>
      <c r="B191" s="15"/>
      <c r="C191" s="11"/>
      <c r="D191" s="7" t="s">
        <v>52</v>
      </c>
      <c r="E191" s="6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31</v>
      </c>
      <c r="E194" s="9"/>
      <c r="F194" s="19">
        <f>SUM(F185:F193)</f>
        <v>755</v>
      </c>
      <c r="G194" s="19">
        <f>SUM(G185:G193)</f>
        <v>26.3000000000000007</v>
      </c>
      <c r="H194" s="19">
        <f>SUM(H185:H193)</f>
        <v>26.8000000000000007</v>
      </c>
      <c r="I194" s="19">
        <f>SUM(I185:I193)</f>
        <v>100.700000000000003</v>
      </c>
      <c r="J194" s="19">
        <f>SUM(J185:J193)</f>
        <v>779.700000000000045</v>
      </c>
      <c r="K194" s="25"/>
      <c r="L194" s="19">
        <f>SUM(L185:L193)</f>
        <v>59.4200000000000017</v>
      </c>
    </row>
    <row r="195" spans="1:12">
      <c r="A195" s="29">
        <f>A177</f>
        <v>2</v>
      </c>
      <c r="B195" s="30">
        <f>B177</f>
        <v>5</v>
      </c>
      <c r="C195" s="69" t="s">
        <v>54</v>
      </c>
      <c r="D195" s="70"/>
      <c r="E195" s="31"/>
      <c r="F195" s="32">
        <f>F184+F194</f>
        <v>755</v>
      </c>
      <c r="G195" s="32">
        <f>G184+G194</f>
        <v>26.3000000000000007</v>
      </c>
      <c r="H195" s="32">
        <f>H184+H194</f>
        <v>26.8000000000000007</v>
      </c>
      <c r="I195" s="32">
        <f>I184+I194</f>
        <v>100.700000000000003</v>
      </c>
      <c r="J195" s="32">
        <f>J184+J194</f>
        <v>779.700000000000045</v>
      </c>
      <c r="K195" s="32"/>
      <c r="L195" s="32">
        <f>L184+L194</f>
        <v>59.4200000000000017</v>
      </c>
    </row>
    <row r="196" spans="1:12">
      <c r="A196" s="27"/>
      <c r="B196" s="28"/>
      <c r="C196" s="71" t="s">
        <v>116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>(G24+G43+G62+G81+G100+G119+G138+G157+G176+G195)/(IF(G24=0,0,1)+IF(G43=0,0,1)+IF(G62=0,0,1)+IF(G81=0,0,1)+IF(G100=0,0,1)+IF(G119=0,0,1)+IF(G138=0,0,1)+IF(G157=0,0,1)+IF(G176=0,0,1)+IF(G195=0,0,1))</f>
        <v>25.7880000000000003</v>
      </c>
      <c r="H196" s="34">
        <f>(H24+H43+H62+H81+H100+H119+H138+H157+H176+H195)/(IF(H24=0,0,1)+IF(H43=0,0,1)+IF(H62=0,0,1)+IF(H81=0,0,1)+IF(H100=0,0,1)+IF(H119=0,0,1)+IF(H138=0,0,1)+IF(H157=0,0,1)+IF(H176=0,0,1)+IF(H195=0,0,1))</f>
        <v>25.7149999999999999</v>
      </c>
      <c r="I196" s="34">
        <f>(I24+I43+I62+I81+I100+I119+I138+I157+I176+I195)/(IF(I24=0,0,1)+IF(I43=0,0,1)+IF(I62=0,0,1)+IF(I81=0,0,1)+IF(I100=0,0,1)+IF(I119=0,0,1)+IF(I138=0,0,1)+IF(I157=0,0,1)+IF(I176=0,0,1)+IF(I195=0,0,1))</f>
        <v>105.793999999999997</v>
      </c>
      <c r="J196" s="34">
        <f>(J24+J43+J62+J81+J100+J119+J138+J157+J176+J195)/(IF(J24=0,0,1)+IF(J43=0,0,1)+IF(J62=0,0,1)+IF(J81=0,0,1)+IF(J100=0,0,1)+IF(J119=0,0,1)+IF(J138=0,0,1)+IF(J157=0,0,1)+IF(J176=0,0,1)+IF(J195=0,0,1))</f>
        <v>762.892000000000053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70.0190000000000055</v>
      </c>
    </row>
  </sheetData>
  <sheetProtection sheet="1" autoFilter="0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>
    <extLst>
      <ext uri="smNativeData">
        <pm:pageFlags xmlns:pm="smNativeData" id="1725880439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25880439" l="56" r="56" t="56" b="56" borderId="0" fillId="0" vertical="0"/>
        <pm:footer xmlns:pm="smNativeData" id="1725880439" l="56" r="56" t="56" b="56" borderId="0" fillId="0" vertical="2"/>
        <pm:paperBin xmlns:pm="smNativeData" id="1725880439" Id="0" type="0" value="0"/>
        <pm:paperBin xmlns:pm="smNativeData" id="1725880439" Id="1" type="0" value="0"/>
      </ext>
    </extLst>
  </headerFooter>
  <extLst>
    <ext uri="smNativeData">
      <pm:sheetPrefs xmlns:pm="smNativeData" day="172588043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dcterms:created xsi:type="dcterms:W3CDTF">2022-05-16T14:23:56Z</dcterms:created>
  <dcterms:modified xsi:type="dcterms:W3CDTF">2024-09-09T11:13:59Z</dcterms:modified>
</cp:coreProperties>
</file>